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ozidlo" sheetId="1" state="visible" r:id="rId3"/>
    <sheet name="Jazdy" sheetId="2" state="visible" r:id="rId4"/>
    <sheet name="Náklady" sheetId="3" state="visible" r:id="rId5"/>
    <sheet name="Prehľad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<sst xmlns="http://schemas.openxmlformats.org/spreadsheetml/2006/main" count="94" uniqueCount="85">
  <si>
    <t xml:space="preserve">ELEKTRONICKÁ KNIHA JÁZD 2026</t>
  </si>
  <si>
    <t xml:space="preserve">Evidencia na 100 % odpočet DPH pri vozidle používanom výlučne na podnikanie</t>
  </si>
  <si>
    <t xml:space="preserve">ÚDAJE O VOZIDLE A PODNIKATEĽOVI</t>
  </si>
  <si>
    <t xml:space="preserve">Ako vyplniť</t>
  </si>
  <si>
    <t xml:space="preserve">Obchodné meno / IČO</t>
  </si>
  <si>
    <t xml:space="preserve">Každú jazdu zapíšte do listu Jazdy v deň jazdy, nie spätne.</t>
  </si>
  <si>
    <t xml:space="preserve">IČ DPH</t>
  </si>
  <si>
    <t xml:space="preserve">Účel jazdy píšte konkrétne: koho ste navštívili a prečo. Iba „služobná cesta“ nestačí.</t>
  </si>
  <si>
    <t xml:space="preserve">VIN</t>
  </si>
  <si>
    <t xml:space="preserve">Stav tachometra na konci jazdy sa musí rovnať stavu na začiatku ďalšej jazdy. Stĺpec Kontrola vás upozorní na rozdiel.</t>
  </si>
  <si>
    <t xml:space="preserve">Evidenčné číslo</t>
  </si>
  <si>
    <t xml:space="preserve">Nákupy PHM, servisu a ďalších služieb zapisujte do listu Náklady.</t>
  </si>
  <si>
    <t xml:space="preserve">Názov a typ vozidla (značka, model)</t>
  </si>
  <si>
    <t xml:space="preserve">Súbor uchovávajte v elektronickej podobe. Papierová kniha jázd na 100 % odpočet DPH od roku 2026 nestačí.</t>
  </si>
  <si>
    <t xml:space="preserve">Kategória vozidla (napr. M1)</t>
  </si>
  <si>
    <t xml:space="preserve">M1</t>
  </si>
  <si>
    <t xml:space="preserve">Rok evidencie</t>
  </si>
  <si>
    <t xml:space="preserve">Stav tachometra na začiatku evidencie (km)</t>
  </si>
  <si>
    <t xml:space="preserve">Dátum začatia evidencie</t>
  </si>
  <si>
    <t xml:space="preserve">01.01.2026</t>
  </si>
  <si>
    <t xml:space="preserve">EVIDENCIA JÁZD</t>
  </si>
  <si>
    <t xml:space="preserve">Každá jazda na samostatnom riadku</t>
  </si>
  <si>
    <t xml:space="preserve">Por. č.</t>
  </si>
  <si>
    <t xml:space="preserve">Dátum</t>
  </si>
  <si>
    <t xml:space="preserve">Začiatok (hh:mm)</t>
  </si>
  <si>
    <t xml:space="preserve">Koniec (hh:mm)</t>
  </si>
  <si>
    <t xml:space="preserve">Vodič (meno a priezvisko)</t>
  </si>
  <si>
    <t xml:space="preserve">Konkrétny účel jazdy</t>
  </si>
  <si>
    <t xml:space="preserve">Miesto začiatku</t>
  </si>
  <si>
    <t xml:space="preserve">Miesto konca</t>
  </si>
  <si>
    <t xml:space="preserve">Tachometer začiatok</t>
  </si>
  <si>
    <t xml:space="preserve">Tachometer koniec</t>
  </si>
  <si>
    <t xml:space="preserve">Najazdené km</t>
  </si>
  <si>
    <t xml:space="preserve">Kontrola</t>
  </si>
  <si>
    <t xml:space="preserve">05.01.2026</t>
  </si>
  <si>
    <t xml:space="preserve">07:40</t>
  </si>
  <si>
    <t xml:space="preserve">08:35</t>
  </si>
  <si>
    <t xml:space="preserve">Ján Novák</t>
  </si>
  <si>
    <t xml:space="preserve">Montáž kuchyne u zákazníka, zákazka Z-2026-001</t>
  </si>
  <si>
    <t xml:space="preserve">Žilina, sídlo firmy</t>
  </si>
  <si>
    <t xml:space="preserve">Martin, Hurbanova 8</t>
  </si>
  <si>
    <t xml:space="preserve">15:10</t>
  </si>
  <si>
    <t xml:space="preserve">16:05</t>
  </si>
  <si>
    <t xml:space="preserve">Návrat z montáže, zákazka Z-2026-001</t>
  </si>
  <si>
    <t xml:space="preserve">07.01.2026</t>
  </si>
  <si>
    <t xml:space="preserve">09:00</t>
  </si>
  <si>
    <t xml:space="preserve">09:25</t>
  </si>
  <si>
    <t xml:space="preserve">Eva Kováčová</t>
  </si>
  <si>
    <t xml:space="preserve">Nákup materiálu, Stavebniny Plus</t>
  </si>
  <si>
    <t xml:space="preserve">Žilina, Rosinská cesta</t>
  </si>
  <si>
    <t xml:space="preserve">NÁKUP TOVAROV A SLUŽIEB K VOZIDLU</t>
  </si>
  <si>
    <t xml:space="preserve">Pohonné hmoty, servis, diaľničná známka, umytie a ďalšie</t>
  </si>
  <si>
    <t xml:space="preserve">Číslo dokladu</t>
  </si>
  <si>
    <t xml:space="preserve">Popis (položkovite)</t>
  </si>
  <si>
    <t xml:space="preserve">Množstvo</t>
  </si>
  <si>
    <t xml:space="preserve">Cena bez DPH</t>
  </si>
  <si>
    <t xml:space="preserve">Sadzba DPH</t>
  </si>
  <si>
    <t xml:space="preserve">DPH</t>
  </si>
  <si>
    <t xml:space="preserve">Cena s DPH</t>
  </si>
  <si>
    <t xml:space="preserve">PK-0012</t>
  </si>
  <si>
    <t xml:space="preserve">Nafta</t>
  </si>
  <si>
    <t xml:space="preserve">48,6 l</t>
  </si>
  <si>
    <t xml:space="preserve">20.01.2026</t>
  </si>
  <si>
    <t xml:space="preserve">FA-2026-77</t>
  </si>
  <si>
    <t xml:space="preserve">Výmena oleja a filtrov</t>
  </si>
  <si>
    <t xml:space="preserve">1</t>
  </si>
  <si>
    <t xml:space="preserve">Spolu</t>
  </si>
  <si>
    <t xml:space="preserve">PREHĽAD PO MESIACOCH</t>
  </si>
  <si>
    <t xml:space="preserve">Najazdené km a stav tachometra na konci zdaňovacieho obdobia</t>
  </si>
  <si>
    <t xml:space="preserve">Mesiac</t>
  </si>
  <si>
    <t xml:space="preserve">Počet jázd</t>
  </si>
  <si>
    <t xml:space="preserve">Tachometer na konci</t>
  </si>
  <si>
    <t xml:space="preserve">január</t>
  </si>
  <si>
    <t xml:space="preserve">február</t>
  </si>
  <si>
    <t xml:space="preserve">marec</t>
  </si>
  <si>
    <t xml:space="preserve">apríl</t>
  </si>
  <si>
    <t xml:space="preserve">máj</t>
  </si>
  <si>
    <t xml:space="preserve">jún</t>
  </si>
  <si>
    <t xml:space="preserve">júl</t>
  </si>
  <si>
    <t xml:space="preserve">august</t>
  </si>
  <si>
    <t xml:space="preserve">september</t>
  </si>
  <si>
    <t xml:space="preserve">október</t>
  </si>
  <si>
    <t xml:space="preserve">november</t>
  </si>
  <si>
    <t xml:space="preserve">december</t>
  </si>
  <si>
    <t xml:space="preserve">Dátum zapisujte vo formáte DD.MM.RRRR, prehľad podľa neho priraďuje jazdy k mesiacom.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</si>
</sst>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General"/>
    <numFmt numFmtId="167" formatCode="#,##0.00&quot; €&quot;"/>
    <numFmt numFmtId="168" formatCode="0%"/>
    <numFmt numFmtId="169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63B937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9"/>
      <color rgb="FF63B937"/>
      <name val="Arial"/>
      <family val="0"/>
      <charset val="1"/>
    </font>
    <font>
      <b val="true"/>
      <sz val="8"/>
      <color rgb="FF777777"/>
      <name val="Arial"/>
      <family val="0"/>
      <charset val="1"/>
    </font>
    <font>
      <sz val="9"/>
      <color rgb="FF333333"/>
      <name val="Arial"/>
      <family val="0"/>
      <charset val="1"/>
    </font>
    <font>
      <sz val="8"/>
      <color rgb="FF777777"/>
      <name val="Arial"/>
      <family val="0"/>
      <charset val="1"/>
    </font>
    <font>
      <b val="true"/>
      <sz val="8"/>
      <color rgb="FFFFFFFF"/>
      <name val="Arial"/>
      <family val="0"/>
      <charset val="1"/>
    </font>
    <font>
      <sz val="8"/>
      <color rgb="FF333333"/>
      <name val="Arial"/>
      <family val="0"/>
      <charset val="1"/>
    </font>
    <font>
      <b val="true"/>
      <sz val="8"/>
      <color rgb="FF333333"/>
      <name val="Arial"/>
      <family val="0"/>
      <charset val="1"/>
    </font>
    <font>
      <b val="true"/>
      <sz val="9"/>
      <color rgb="FF333333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1F8EC"/>
        <bgColor rgb="FFFFFFFF"/>
      </patternFill>
    </fill>
    <fill>
      <patternFill patternType="solid">
        <fgColor rgb="FF63B937"/>
        <bgColor rgb="FF339966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63B937"/>
      </bottom>
      <diagonal/>
    </border>
    <border diagonalUp="false" diagonalDown="false">
      <left/>
      <right/>
      <top/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8" fillId="2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2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2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1" fillId="2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11" fillId="2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1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2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7" fontId="13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9" fontId="8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8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3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5" fontId="13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C0392B"/>
      </font>
      <fill>
        <patternFill>
          <bgColor rgb="FFFDEC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1F8EC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CEA"/>
      <rgbColor rgb="FF99CCFF"/>
      <rgbColor rgb="FFFF99CC"/>
      <rgbColor rgb="FFCC99FF"/>
      <rgbColor rgb="FFFFCC99"/>
      <rgbColor rgb="FF3366FF"/>
      <rgbColor rgb="FF33CCCC"/>
      <rgbColor rgb="FF63B937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1275840</xdr:colOff>
      <xdr:row>1</xdr:row>
      <xdr:rowOff>18720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7584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77760</xdr:colOff>
      <xdr:row>1</xdr:row>
      <xdr:rowOff>18720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127584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500400</xdr:colOff>
      <xdr:row>1</xdr:row>
      <xdr:rowOff>18720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127584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147960</xdr:colOff>
      <xdr:row>1</xdr:row>
      <xdr:rowOff>18720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0" y="0"/>
          <a:ext cx="127584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30"/>
    <col collapsed="false" customWidth="true" hidden="false" outlineLevel="0" max="3" min="3" style="0" width="4"/>
    <col collapsed="false" customWidth="true" hidden="false" outlineLevel="0" max="4" min="4" style="0" width="50"/>
  </cols>
  <sheetData>
    <row r="1" customFormat="false" ht="24" hidden="false" customHeight="true" outlineLevel="0" collapsed="false">
      <c r="D1" s="1" t="s">
        <v>0</v>
      </c>
    </row>
    <row r="2" customFormat="false" ht="22.35" hidden="false" customHeight="false" outlineLevel="0" collapsed="false">
      <c r="D2" s="2" t="s">
        <v>1</v>
      </c>
    </row>
    <row r="4" customFormat="false" ht="15" hidden="false" customHeight="true" outlineLevel="0" collapsed="false">
      <c r="A4" s="3" t="s">
        <v>2</v>
      </c>
      <c r="B4" s="3"/>
      <c r="D4" s="4" t="s">
        <v>3</v>
      </c>
    </row>
    <row r="5" customFormat="false" ht="15" hidden="false" customHeight="false" outlineLevel="0" collapsed="false">
      <c r="A5" s="5" t="s">
        <v>4</v>
      </c>
      <c r="B5" s="6"/>
      <c r="D5" s="7" t="s">
        <v>5</v>
      </c>
    </row>
    <row r="6" customFormat="false" ht="19.4" hidden="false" customHeight="false" outlineLevel="0" collapsed="false">
      <c r="A6" s="5" t="s">
        <v>6</v>
      </c>
      <c r="B6" s="6"/>
      <c r="D6" s="7" t="s">
        <v>7</v>
      </c>
    </row>
    <row r="7" customFormat="false" ht="19.4" hidden="false" customHeight="false" outlineLevel="0" collapsed="false">
      <c r="A7" s="5" t="s">
        <v>8</v>
      </c>
      <c r="B7" s="6"/>
      <c r="D7" s="7" t="s">
        <v>9</v>
      </c>
    </row>
    <row r="8" customFormat="false" ht="15" hidden="false" customHeight="false" outlineLevel="0" collapsed="false">
      <c r="A8" s="5" t="s">
        <v>10</v>
      </c>
      <c r="B8" s="6"/>
      <c r="D8" s="7" t="s">
        <v>11</v>
      </c>
    </row>
    <row r="9" customFormat="false" ht="19.4" hidden="false" customHeight="false" outlineLevel="0" collapsed="false">
      <c r="A9" s="5" t="s">
        <v>12</v>
      </c>
      <c r="B9" s="6"/>
      <c r="D9" s="7" t="s">
        <v>13</v>
      </c>
    </row>
    <row r="10" customFormat="false" ht="15" hidden="false" customHeight="false" outlineLevel="0" collapsed="false">
      <c r="A10" s="5" t="s">
        <v>14</v>
      </c>
      <c r="B10" s="6" t="s">
        <v>15</v>
      </c>
    </row>
    <row r="11" customFormat="false" ht="15" hidden="false" customHeight="false" outlineLevel="0" collapsed="false">
      <c r="A11" s="5" t="s">
        <v>16</v>
      </c>
      <c r="B11" s="8" t="n">
        <v>2026</v>
      </c>
    </row>
    <row r="12" customFormat="false" ht="15" hidden="false" customHeight="false" outlineLevel="0" collapsed="false">
      <c r="A12" s="5" t="s">
        <v>17</v>
      </c>
      <c r="B12" s="9" t="n">
        <v>45210</v>
      </c>
    </row>
    <row r="13" customFormat="false" ht="15" hidden="false" customHeight="false" outlineLevel="0" collapsed="false">
      <c r="A13" s="5" t="s">
        <v>18</v>
      </c>
      <c r="B13" s="6" t="s">
        <v>19</v>
      </c>
    </row>
  </sheetData>
  <mergeCells count="1">
    <mergeCell ref="A4:B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"/>
    <col collapsed="false" customWidth="true" hidden="false" outlineLevel="0" max="4" min="3" style="0" width="8"/>
    <col collapsed="false" customWidth="true" hidden="false" outlineLevel="0" max="5" min="5" style="0" width="18"/>
    <col collapsed="false" customWidth="true" hidden="false" outlineLevel="0" max="6" min="6" style="0" width="34"/>
    <col collapsed="false" customWidth="true" hidden="false" outlineLevel="0" max="8" min="7" style="0" width="18"/>
    <col collapsed="false" customWidth="true" hidden="false" outlineLevel="0" max="10" min="9" style="0" width="12"/>
    <col collapsed="false" customWidth="true" hidden="false" outlineLevel="0" max="11" min="11" style="0" width="10"/>
    <col collapsed="false" customWidth="true" hidden="false" outlineLevel="0" max="12" min="12" style="0" width="13"/>
  </cols>
  <sheetData>
    <row r="1" customFormat="false" ht="24" hidden="false" customHeight="true" outlineLevel="0" collapsed="false">
      <c r="D1" s="10" t="s">
        <v>20</v>
      </c>
      <c r="E1" s="10"/>
      <c r="F1" s="10"/>
      <c r="G1" s="10"/>
      <c r="H1" s="10"/>
      <c r="I1" s="10"/>
      <c r="J1" s="10"/>
      <c r="K1" s="10"/>
      <c r="L1" s="10"/>
    </row>
    <row r="2" customFormat="false" ht="15" hidden="false" customHeight="true" outlineLevel="0" collapsed="false">
      <c r="D2" s="11" t="s">
        <v>21</v>
      </c>
      <c r="E2" s="11"/>
      <c r="F2" s="11"/>
      <c r="G2" s="11"/>
      <c r="H2" s="11"/>
      <c r="I2" s="11"/>
      <c r="J2" s="11"/>
      <c r="K2" s="11"/>
      <c r="L2" s="11"/>
    </row>
    <row r="4" customFormat="false" ht="30" hidden="false" customHeight="true" outlineLevel="0" collapsed="false">
      <c r="A4" s="12" t="s">
        <v>22</v>
      </c>
      <c r="B4" s="12" t="s">
        <v>23</v>
      </c>
      <c r="C4" s="12" t="s">
        <v>24</v>
      </c>
      <c r="D4" s="12" t="s">
        <v>25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31</v>
      </c>
      <c r="K4" s="12" t="s">
        <v>32</v>
      </c>
      <c r="L4" s="12" t="s">
        <v>33</v>
      </c>
    </row>
    <row r="5" customFormat="false" ht="19.4" hidden="false" customHeight="false" outlineLevel="0" collapsed="false">
      <c r="A5" s="13" t="n">
        <f aca="false">IF(B5="","",ROW()-4)</f>
        <v>1</v>
      </c>
      <c r="B5" s="14" t="s">
        <v>34</v>
      </c>
      <c r="C5" s="14" t="s">
        <v>35</v>
      </c>
      <c r="D5" s="14" t="s">
        <v>36</v>
      </c>
      <c r="E5" s="14" t="s">
        <v>37</v>
      </c>
      <c r="F5" s="14" t="s">
        <v>38</v>
      </c>
      <c r="G5" s="14" t="s">
        <v>39</v>
      </c>
      <c r="H5" s="14" t="s">
        <v>40</v>
      </c>
      <c r="I5" s="15" t="n">
        <v>45210</v>
      </c>
      <c r="J5" s="15" t="n">
        <v>45248</v>
      </c>
      <c r="K5" s="16" t="n">
        <f aca="false">IF(OR(I5="",J5=""),"",J5-I5)</f>
        <v>38</v>
      </c>
      <c r="L5" s="17" t="str">
        <f aca="false">IF(I5="","",IF(I5=Vozidlo!$B$12,"OK","Skontrolujte"))</f>
        <v>OK</v>
      </c>
    </row>
    <row r="6" customFormat="false" ht="15" hidden="false" customHeight="false" outlineLevel="0" collapsed="false">
      <c r="A6" s="13" t="n">
        <f aca="false">IF(B6="","",ROW()-4)</f>
        <v>2</v>
      </c>
      <c r="B6" s="14" t="s">
        <v>34</v>
      </c>
      <c r="C6" s="14" t="s">
        <v>41</v>
      </c>
      <c r="D6" s="14" t="s">
        <v>42</v>
      </c>
      <c r="E6" s="14" t="s">
        <v>37</v>
      </c>
      <c r="F6" s="14" t="s">
        <v>43</v>
      </c>
      <c r="G6" s="14" t="s">
        <v>40</v>
      </c>
      <c r="H6" s="14" t="s">
        <v>39</v>
      </c>
      <c r="I6" s="15" t="n">
        <v>45248</v>
      </c>
      <c r="J6" s="15" t="n">
        <v>45286</v>
      </c>
      <c r="K6" s="16" t="n">
        <f aca="false">IF(OR(I6="",J6=""),"",J6-I6)</f>
        <v>38</v>
      </c>
      <c r="L6" s="17" t="str">
        <f aca="false">IF(I6="","",IF(I6=J5,"OK","Skontrolujte"))</f>
        <v>OK</v>
      </c>
    </row>
    <row r="7" customFormat="false" ht="15" hidden="false" customHeight="false" outlineLevel="0" collapsed="false">
      <c r="A7" s="13" t="n">
        <f aca="false">IF(B7="","",ROW()-4)</f>
        <v>3</v>
      </c>
      <c r="B7" s="14" t="s">
        <v>44</v>
      </c>
      <c r="C7" s="14" t="s">
        <v>45</v>
      </c>
      <c r="D7" s="14" t="s">
        <v>46</v>
      </c>
      <c r="E7" s="14" t="s">
        <v>47</v>
      </c>
      <c r="F7" s="14" t="s">
        <v>48</v>
      </c>
      <c r="G7" s="14" t="s">
        <v>39</v>
      </c>
      <c r="H7" s="14" t="s">
        <v>49</v>
      </c>
      <c r="I7" s="15" t="n">
        <v>45286</v>
      </c>
      <c r="J7" s="15" t="n">
        <v>45294</v>
      </c>
      <c r="K7" s="16" t="n">
        <f aca="false">IF(OR(I7="",J7=""),"",J7-I7)</f>
        <v>8</v>
      </c>
      <c r="L7" s="17" t="str">
        <f aca="false">IF(I7="","",IF(I7=J6,"OK","Skontrolujte"))</f>
        <v>OK</v>
      </c>
    </row>
    <row r="8" customFormat="false" ht="15" hidden="false" customHeight="false" outlineLevel="0" collapsed="false">
      <c r="A8" s="13" t="str">
        <f aca="false">IF(B8="","",ROW()-4)</f>
        <v/>
      </c>
      <c r="B8" s="14"/>
      <c r="C8" s="14"/>
      <c r="D8" s="14"/>
      <c r="E8" s="14"/>
      <c r="F8" s="14"/>
      <c r="G8" s="14"/>
      <c r="H8" s="14"/>
      <c r="I8" s="15"/>
      <c r="J8" s="15"/>
      <c r="K8" s="16" t="str">
        <f aca="false">IF(OR(I8="",J8=""),"",J8-I8)</f>
        <v/>
      </c>
      <c r="L8" s="17" t="str">
        <f aca="false">IF(I8="","",IF(I8=J7,"OK","Skontrolujte"))</f>
        <v/>
      </c>
    </row>
    <row r="9" customFormat="false" ht="15" hidden="false" customHeight="false" outlineLevel="0" collapsed="false">
      <c r="A9" s="13" t="str">
        <f aca="false">IF(B9="","",ROW()-4)</f>
        <v/>
      </c>
      <c r="B9" s="14"/>
      <c r="C9" s="14"/>
      <c r="D9" s="14"/>
      <c r="E9" s="14"/>
      <c r="F9" s="14"/>
      <c r="G9" s="14"/>
      <c r="H9" s="14"/>
      <c r="I9" s="15"/>
      <c r="J9" s="15"/>
      <c r="K9" s="16" t="str">
        <f aca="false">IF(OR(I9="",J9=""),"",J9-I9)</f>
        <v/>
      </c>
      <c r="L9" s="17" t="str">
        <f aca="false">IF(I9="","",IF(I9=J8,"OK","Skontrolujte"))</f>
        <v/>
      </c>
    </row>
    <row r="10" customFormat="false" ht="15" hidden="false" customHeight="false" outlineLevel="0" collapsed="false">
      <c r="A10" s="13" t="str">
        <f aca="false">IF(B10="","",ROW()-4)</f>
        <v/>
      </c>
      <c r="B10" s="14"/>
      <c r="C10" s="14"/>
      <c r="D10" s="14"/>
      <c r="E10" s="14"/>
      <c r="F10" s="14"/>
      <c r="G10" s="14"/>
      <c r="H10" s="14"/>
      <c r="I10" s="15"/>
      <c r="J10" s="15"/>
      <c r="K10" s="16" t="str">
        <f aca="false">IF(OR(I10="",J10=""),"",J10-I10)</f>
        <v/>
      </c>
      <c r="L10" s="17" t="str">
        <f aca="false">IF(I10="","",IF(I10=J9,"OK","Skontrolujte"))</f>
        <v/>
      </c>
    </row>
    <row r="11" customFormat="false" ht="15" hidden="false" customHeight="false" outlineLevel="0" collapsed="false">
      <c r="A11" s="13" t="str">
        <f aca="false">IF(B11="","",ROW()-4)</f>
        <v/>
      </c>
      <c r="B11" s="14"/>
      <c r="C11" s="14"/>
      <c r="D11" s="14"/>
      <c r="E11" s="14"/>
      <c r="F11" s="14"/>
      <c r="G11" s="14"/>
      <c r="H11" s="14"/>
      <c r="I11" s="15"/>
      <c r="J11" s="15"/>
      <c r="K11" s="16" t="str">
        <f aca="false">IF(OR(I11="",J11=""),"",J11-I11)</f>
        <v/>
      </c>
      <c r="L11" s="17" t="str">
        <f aca="false">IF(I11="","",IF(I11=J10,"OK","Skontrolujte"))</f>
        <v/>
      </c>
    </row>
    <row r="12" customFormat="false" ht="15" hidden="false" customHeight="false" outlineLevel="0" collapsed="false">
      <c r="A12" s="13" t="str">
        <f aca="false">IF(B12="","",ROW()-4)</f>
        <v/>
      </c>
      <c r="B12" s="14"/>
      <c r="C12" s="14"/>
      <c r="D12" s="14"/>
      <c r="E12" s="14"/>
      <c r="F12" s="14"/>
      <c r="G12" s="14"/>
      <c r="H12" s="14"/>
      <c r="I12" s="15"/>
      <c r="J12" s="15"/>
      <c r="K12" s="16" t="str">
        <f aca="false">IF(OR(I12="",J12=""),"",J12-I12)</f>
        <v/>
      </c>
      <c r="L12" s="17" t="str">
        <f aca="false">IF(I12="","",IF(I12=J11,"OK","Skontrolujte"))</f>
        <v/>
      </c>
    </row>
    <row r="13" customFormat="false" ht="15" hidden="false" customHeight="false" outlineLevel="0" collapsed="false">
      <c r="A13" s="13" t="str">
        <f aca="false">IF(B13="","",ROW()-4)</f>
        <v/>
      </c>
      <c r="B13" s="14"/>
      <c r="C13" s="14"/>
      <c r="D13" s="14"/>
      <c r="E13" s="14"/>
      <c r="F13" s="14"/>
      <c r="G13" s="14"/>
      <c r="H13" s="14"/>
      <c r="I13" s="15"/>
      <c r="J13" s="15"/>
      <c r="K13" s="16" t="str">
        <f aca="false">IF(OR(I13="",J13=""),"",J13-I13)</f>
        <v/>
      </c>
      <c r="L13" s="17" t="str">
        <f aca="false">IF(I13="","",IF(I13=J12,"OK","Skontrolujte"))</f>
        <v/>
      </c>
    </row>
    <row r="14" customFormat="false" ht="15" hidden="false" customHeight="false" outlineLevel="0" collapsed="false">
      <c r="A14" s="13" t="str">
        <f aca="false">IF(B14="","",ROW()-4)</f>
        <v/>
      </c>
      <c r="B14" s="14"/>
      <c r="C14" s="14"/>
      <c r="D14" s="14"/>
      <c r="E14" s="14"/>
      <c r="F14" s="14"/>
      <c r="G14" s="14"/>
      <c r="H14" s="14"/>
      <c r="I14" s="15"/>
      <c r="J14" s="15"/>
      <c r="K14" s="16" t="str">
        <f aca="false">IF(OR(I14="",J14=""),"",J14-I14)</f>
        <v/>
      </c>
      <c r="L14" s="17" t="str">
        <f aca="false">IF(I14="","",IF(I14=J13,"OK","Skontrolujte"))</f>
        <v/>
      </c>
    </row>
    <row r="15" customFormat="false" ht="15" hidden="false" customHeight="false" outlineLevel="0" collapsed="false">
      <c r="A15" s="13" t="str">
        <f aca="false">IF(B15="","",ROW()-4)</f>
        <v/>
      </c>
      <c r="B15" s="14"/>
      <c r="C15" s="14"/>
      <c r="D15" s="14"/>
      <c r="E15" s="14"/>
      <c r="F15" s="14"/>
      <c r="G15" s="14"/>
      <c r="H15" s="14"/>
      <c r="I15" s="15"/>
      <c r="J15" s="15"/>
      <c r="K15" s="16" t="str">
        <f aca="false">IF(OR(I15="",J15=""),"",J15-I15)</f>
        <v/>
      </c>
      <c r="L15" s="17" t="str">
        <f aca="false">IF(I15="","",IF(I15=J14,"OK","Skontrolujte"))</f>
        <v/>
      </c>
    </row>
    <row r="16" customFormat="false" ht="15" hidden="false" customHeight="false" outlineLevel="0" collapsed="false">
      <c r="A16" s="13" t="str">
        <f aca="false">IF(B16="","",ROW()-4)</f>
        <v/>
      </c>
      <c r="B16" s="14"/>
      <c r="C16" s="14"/>
      <c r="D16" s="14"/>
      <c r="E16" s="14"/>
      <c r="F16" s="14"/>
      <c r="G16" s="14"/>
      <c r="H16" s="14"/>
      <c r="I16" s="15"/>
      <c r="J16" s="15"/>
      <c r="K16" s="16" t="str">
        <f aca="false">IF(OR(I16="",J16=""),"",J16-I16)</f>
        <v/>
      </c>
      <c r="L16" s="17" t="str">
        <f aca="false">IF(I16="","",IF(I16=J15,"OK","Skontrolujte"))</f>
        <v/>
      </c>
    </row>
    <row r="17" customFormat="false" ht="15" hidden="false" customHeight="false" outlineLevel="0" collapsed="false">
      <c r="A17" s="13" t="str">
        <f aca="false">IF(B17="","",ROW()-4)</f>
        <v/>
      </c>
      <c r="B17" s="14"/>
      <c r="C17" s="14"/>
      <c r="D17" s="14"/>
      <c r="E17" s="14"/>
      <c r="F17" s="14"/>
      <c r="G17" s="14"/>
      <c r="H17" s="14"/>
      <c r="I17" s="15"/>
      <c r="J17" s="15"/>
      <c r="K17" s="16" t="str">
        <f aca="false">IF(OR(I17="",J17=""),"",J17-I17)</f>
        <v/>
      </c>
      <c r="L17" s="17" t="str">
        <f aca="false">IF(I17="","",IF(I17=J16,"OK","Skontrolujte"))</f>
        <v/>
      </c>
    </row>
    <row r="18" customFormat="false" ht="15" hidden="false" customHeight="false" outlineLevel="0" collapsed="false">
      <c r="A18" s="13" t="str">
        <f aca="false">IF(B18="","",ROW()-4)</f>
        <v/>
      </c>
      <c r="B18" s="14"/>
      <c r="C18" s="14"/>
      <c r="D18" s="14"/>
      <c r="E18" s="14"/>
      <c r="F18" s="14"/>
      <c r="G18" s="14"/>
      <c r="H18" s="14"/>
      <c r="I18" s="15"/>
      <c r="J18" s="15"/>
      <c r="K18" s="16" t="str">
        <f aca="false">IF(OR(I18="",J18=""),"",J18-I18)</f>
        <v/>
      </c>
      <c r="L18" s="17" t="str">
        <f aca="false">IF(I18="","",IF(I18=J17,"OK","Skontrolujte"))</f>
        <v/>
      </c>
    </row>
    <row r="19" customFormat="false" ht="15" hidden="false" customHeight="false" outlineLevel="0" collapsed="false">
      <c r="A19" s="13" t="str">
        <f aca="false">IF(B19="","",ROW()-4)</f>
        <v/>
      </c>
      <c r="B19" s="14"/>
      <c r="C19" s="14"/>
      <c r="D19" s="14"/>
      <c r="E19" s="14"/>
      <c r="F19" s="14"/>
      <c r="G19" s="14"/>
      <c r="H19" s="14"/>
      <c r="I19" s="15"/>
      <c r="J19" s="15"/>
      <c r="K19" s="16" t="str">
        <f aca="false">IF(OR(I19="",J19=""),"",J19-I19)</f>
        <v/>
      </c>
      <c r="L19" s="17" t="str">
        <f aca="false">IF(I19="","",IF(I19=J18,"OK","Skontrolujte"))</f>
        <v/>
      </c>
    </row>
    <row r="20" customFormat="false" ht="15" hidden="false" customHeight="false" outlineLevel="0" collapsed="false">
      <c r="A20" s="13" t="str">
        <f aca="false">IF(B20="","",ROW()-4)</f>
        <v/>
      </c>
      <c r="B20" s="14"/>
      <c r="C20" s="14"/>
      <c r="D20" s="14"/>
      <c r="E20" s="14"/>
      <c r="F20" s="14"/>
      <c r="G20" s="14"/>
      <c r="H20" s="14"/>
      <c r="I20" s="15"/>
      <c r="J20" s="15"/>
      <c r="K20" s="16" t="str">
        <f aca="false">IF(OR(I20="",J20=""),"",J20-I20)</f>
        <v/>
      </c>
      <c r="L20" s="17" t="str">
        <f aca="false">IF(I20="","",IF(I20=J19,"OK","Skontrolujte"))</f>
        <v/>
      </c>
    </row>
    <row r="21" customFormat="false" ht="15" hidden="false" customHeight="false" outlineLevel="0" collapsed="false">
      <c r="A21" s="13" t="str">
        <f aca="false">IF(B21="","",ROW()-4)</f>
        <v/>
      </c>
      <c r="B21" s="14"/>
      <c r="C21" s="14"/>
      <c r="D21" s="14"/>
      <c r="E21" s="14"/>
      <c r="F21" s="14"/>
      <c r="G21" s="14"/>
      <c r="H21" s="14"/>
      <c r="I21" s="15"/>
      <c r="J21" s="15"/>
      <c r="K21" s="16" t="str">
        <f aca="false">IF(OR(I21="",J21=""),"",J21-I21)</f>
        <v/>
      </c>
      <c r="L21" s="17" t="str">
        <f aca="false">IF(I21="","",IF(I21=J20,"OK","Skontrolujte"))</f>
        <v/>
      </c>
    </row>
    <row r="22" customFormat="false" ht="15" hidden="false" customHeight="false" outlineLevel="0" collapsed="false">
      <c r="A22" s="13" t="str">
        <f aca="false">IF(B22="","",ROW()-4)</f>
        <v/>
      </c>
      <c r="B22" s="14"/>
      <c r="C22" s="14"/>
      <c r="D22" s="14"/>
      <c r="E22" s="14"/>
      <c r="F22" s="14"/>
      <c r="G22" s="14"/>
      <c r="H22" s="14"/>
      <c r="I22" s="15"/>
      <c r="J22" s="15"/>
      <c r="K22" s="16" t="str">
        <f aca="false">IF(OR(I22="",J22=""),"",J22-I22)</f>
        <v/>
      </c>
      <c r="L22" s="17" t="str">
        <f aca="false">IF(I22="","",IF(I22=J21,"OK","Skontrolujte"))</f>
        <v/>
      </c>
    </row>
    <row r="23" customFormat="false" ht="15" hidden="false" customHeight="false" outlineLevel="0" collapsed="false">
      <c r="A23" s="13" t="str">
        <f aca="false">IF(B23="","",ROW()-4)</f>
        <v/>
      </c>
      <c r="B23" s="14"/>
      <c r="C23" s="14"/>
      <c r="D23" s="14"/>
      <c r="E23" s="14"/>
      <c r="F23" s="14"/>
      <c r="G23" s="14"/>
      <c r="H23" s="14"/>
      <c r="I23" s="15"/>
      <c r="J23" s="15"/>
      <c r="K23" s="16" t="str">
        <f aca="false">IF(OR(I23="",J23=""),"",J23-I23)</f>
        <v/>
      </c>
      <c r="L23" s="17" t="str">
        <f aca="false">IF(I23="","",IF(I23=J22,"OK","Skontrolujte"))</f>
        <v/>
      </c>
    </row>
    <row r="24" customFormat="false" ht="15" hidden="false" customHeight="false" outlineLevel="0" collapsed="false">
      <c r="A24" s="13" t="str">
        <f aca="false">IF(B24="","",ROW()-4)</f>
        <v/>
      </c>
      <c r="B24" s="14"/>
      <c r="C24" s="14"/>
      <c r="D24" s="14"/>
      <c r="E24" s="14"/>
      <c r="F24" s="14"/>
      <c r="G24" s="14"/>
      <c r="H24" s="14"/>
      <c r="I24" s="15"/>
      <c r="J24" s="15"/>
      <c r="K24" s="16" t="str">
        <f aca="false">IF(OR(I24="",J24=""),"",J24-I24)</f>
        <v/>
      </c>
      <c r="L24" s="17" t="str">
        <f aca="false">IF(I24="","",IF(I24=J23,"OK","Skontrolujte"))</f>
        <v/>
      </c>
    </row>
    <row r="25" customFormat="false" ht="15" hidden="false" customHeight="false" outlineLevel="0" collapsed="false">
      <c r="A25" s="13" t="str">
        <f aca="false">IF(B25="","",ROW()-4)</f>
        <v/>
      </c>
      <c r="B25" s="14"/>
      <c r="C25" s="14"/>
      <c r="D25" s="14"/>
      <c r="E25" s="14"/>
      <c r="F25" s="14"/>
      <c r="G25" s="14"/>
      <c r="H25" s="14"/>
      <c r="I25" s="15"/>
      <c r="J25" s="15"/>
      <c r="K25" s="16" t="str">
        <f aca="false">IF(OR(I25="",J25=""),"",J25-I25)</f>
        <v/>
      </c>
      <c r="L25" s="17" t="str">
        <f aca="false">IF(I25="","",IF(I25=J24,"OK","Skontrolujte"))</f>
        <v/>
      </c>
    </row>
    <row r="26" customFormat="false" ht="15" hidden="false" customHeight="false" outlineLevel="0" collapsed="false">
      <c r="A26" s="13" t="str">
        <f aca="false">IF(B26="","",ROW()-4)</f>
        <v/>
      </c>
      <c r="B26" s="14"/>
      <c r="C26" s="14"/>
      <c r="D26" s="14"/>
      <c r="E26" s="14"/>
      <c r="F26" s="14"/>
      <c r="G26" s="14"/>
      <c r="H26" s="14"/>
      <c r="I26" s="15"/>
      <c r="J26" s="15"/>
      <c r="K26" s="16" t="str">
        <f aca="false">IF(OR(I26="",J26=""),"",J26-I26)</f>
        <v/>
      </c>
      <c r="L26" s="17" t="str">
        <f aca="false">IF(I26="","",IF(I26=J25,"OK","Skontrolujte"))</f>
        <v/>
      </c>
    </row>
    <row r="27" customFormat="false" ht="15" hidden="false" customHeight="false" outlineLevel="0" collapsed="false">
      <c r="A27" s="13" t="str">
        <f aca="false">IF(B27="","",ROW()-4)</f>
        <v/>
      </c>
      <c r="B27" s="14"/>
      <c r="C27" s="14"/>
      <c r="D27" s="14"/>
      <c r="E27" s="14"/>
      <c r="F27" s="14"/>
      <c r="G27" s="14"/>
      <c r="H27" s="14"/>
      <c r="I27" s="15"/>
      <c r="J27" s="15"/>
      <c r="K27" s="16" t="str">
        <f aca="false">IF(OR(I27="",J27=""),"",J27-I27)</f>
        <v/>
      </c>
      <c r="L27" s="17" t="str">
        <f aca="false">IF(I27="","",IF(I27=J26,"OK","Skontrolujte"))</f>
        <v/>
      </c>
    </row>
    <row r="28" customFormat="false" ht="15" hidden="false" customHeight="false" outlineLevel="0" collapsed="false">
      <c r="A28" s="13" t="str">
        <f aca="false">IF(B28="","",ROW()-4)</f>
        <v/>
      </c>
      <c r="B28" s="14"/>
      <c r="C28" s="14"/>
      <c r="D28" s="14"/>
      <c r="E28" s="14"/>
      <c r="F28" s="14"/>
      <c r="G28" s="14"/>
      <c r="H28" s="14"/>
      <c r="I28" s="15"/>
      <c r="J28" s="15"/>
      <c r="K28" s="16" t="str">
        <f aca="false">IF(OR(I28="",J28=""),"",J28-I28)</f>
        <v/>
      </c>
      <c r="L28" s="17" t="str">
        <f aca="false">IF(I28="","",IF(I28=J27,"OK","Skontrolujte"))</f>
        <v/>
      </c>
    </row>
    <row r="29" customFormat="false" ht="15" hidden="false" customHeight="false" outlineLevel="0" collapsed="false">
      <c r="A29" s="13" t="str">
        <f aca="false">IF(B29="","",ROW()-4)</f>
        <v/>
      </c>
      <c r="B29" s="14"/>
      <c r="C29" s="14"/>
      <c r="D29" s="14"/>
      <c r="E29" s="14"/>
      <c r="F29" s="14"/>
      <c r="G29" s="14"/>
      <c r="H29" s="14"/>
      <c r="I29" s="15"/>
      <c r="J29" s="15"/>
      <c r="K29" s="16" t="str">
        <f aca="false">IF(OR(I29="",J29=""),"",J29-I29)</f>
        <v/>
      </c>
      <c r="L29" s="17" t="str">
        <f aca="false">IF(I29="","",IF(I29=J28,"OK","Skontrolujte"))</f>
        <v/>
      </c>
    </row>
    <row r="30" customFormat="false" ht="15" hidden="false" customHeight="false" outlineLevel="0" collapsed="false">
      <c r="A30" s="13" t="str">
        <f aca="false">IF(B30="","",ROW()-4)</f>
        <v/>
      </c>
      <c r="B30" s="14"/>
      <c r="C30" s="14"/>
      <c r="D30" s="14"/>
      <c r="E30" s="14"/>
      <c r="F30" s="14"/>
      <c r="G30" s="14"/>
      <c r="H30" s="14"/>
      <c r="I30" s="15"/>
      <c r="J30" s="15"/>
      <c r="K30" s="16" t="str">
        <f aca="false">IF(OR(I30="",J30=""),"",J30-I30)</f>
        <v/>
      </c>
      <c r="L30" s="17" t="str">
        <f aca="false">IF(I30="","",IF(I30=J29,"OK","Skontrolujte"))</f>
        <v/>
      </c>
    </row>
    <row r="31" customFormat="false" ht="15" hidden="false" customHeight="false" outlineLevel="0" collapsed="false">
      <c r="A31" s="13" t="str">
        <f aca="false">IF(B31="","",ROW()-4)</f>
        <v/>
      </c>
      <c r="B31" s="14"/>
      <c r="C31" s="14"/>
      <c r="D31" s="14"/>
      <c r="E31" s="14"/>
      <c r="F31" s="14"/>
      <c r="G31" s="14"/>
      <c r="H31" s="14"/>
      <c r="I31" s="15"/>
      <c r="J31" s="15"/>
      <c r="K31" s="16" t="str">
        <f aca="false">IF(OR(I31="",J31=""),"",J31-I31)</f>
        <v/>
      </c>
      <c r="L31" s="17" t="str">
        <f aca="false">IF(I31="","",IF(I31=J30,"OK","Skontrolujte"))</f>
        <v/>
      </c>
    </row>
    <row r="32" customFormat="false" ht="15" hidden="false" customHeight="false" outlineLevel="0" collapsed="false">
      <c r="A32" s="13" t="str">
        <f aca="false">IF(B32="","",ROW()-4)</f>
        <v/>
      </c>
      <c r="B32" s="14"/>
      <c r="C32" s="14"/>
      <c r="D32" s="14"/>
      <c r="E32" s="14"/>
      <c r="F32" s="14"/>
      <c r="G32" s="14"/>
      <c r="H32" s="14"/>
      <c r="I32" s="15"/>
      <c r="J32" s="15"/>
      <c r="K32" s="16" t="str">
        <f aca="false">IF(OR(I32="",J32=""),"",J32-I32)</f>
        <v/>
      </c>
      <c r="L32" s="17" t="str">
        <f aca="false">IF(I32="","",IF(I32=J31,"OK","Skontrolujte"))</f>
        <v/>
      </c>
    </row>
    <row r="33" customFormat="false" ht="15" hidden="false" customHeight="false" outlineLevel="0" collapsed="false">
      <c r="A33" s="13" t="str">
        <f aca="false">IF(B33="","",ROW()-4)</f>
        <v/>
      </c>
      <c r="B33" s="14"/>
      <c r="C33" s="14"/>
      <c r="D33" s="14"/>
      <c r="E33" s="14"/>
      <c r="F33" s="14"/>
      <c r="G33" s="14"/>
      <c r="H33" s="14"/>
      <c r="I33" s="15"/>
      <c r="J33" s="15"/>
      <c r="K33" s="16" t="str">
        <f aca="false">IF(OR(I33="",J33=""),"",J33-I33)</f>
        <v/>
      </c>
      <c r="L33" s="17" t="str">
        <f aca="false">IF(I33="","",IF(I33=J32,"OK","Skontrolujte"))</f>
        <v/>
      </c>
    </row>
    <row r="34" customFormat="false" ht="15" hidden="false" customHeight="false" outlineLevel="0" collapsed="false">
      <c r="A34" s="13" t="str">
        <f aca="false">IF(B34="","",ROW()-4)</f>
        <v/>
      </c>
      <c r="B34" s="14"/>
      <c r="C34" s="14"/>
      <c r="D34" s="14"/>
      <c r="E34" s="14"/>
      <c r="F34" s="14"/>
      <c r="G34" s="14"/>
      <c r="H34" s="14"/>
      <c r="I34" s="15"/>
      <c r="J34" s="15"/>
      <c r="K34" s="16" t="str">
        <f aca="false">IF(OR(I34="",J34=""),"",J34-I34)</f>
        <v/>
      </c>
      <c r="L34" s="17" t="str">
        <f aca="false">IF(I34="","",IF(I34=J33,"OK","Skontrolujte"))</f>
        <v/>
      </c>
    </row>
    <row r="35" customFormat="false" ht="15" hidden="false" customHeight="false" outlineLevel="0" collapsed="false">
      <c r="A35" s="13" t="str">
        <f aca="false">IF(B35="","",ROW()-4)</f>
        <v/>
      </c>
      <c r="B35" s="14"/>
      <c r="C35" s="14"/>
      <c r="D35" s="14"/>
      <c r="E35" s="14"/>
      <c r="F35" s="14"/>
      <c r="G35" s="14"/>
      <c r="H35" s="14"/>
      <c r="I35" s="15"/>
      <c r="J35" s="15"/>
      <c r="K35" s="16" t="str">
        <f aca="false">IF(OR(I35="",J35=""),"",J35-I35)</f>
        <v/>
      </c>
      <c r="L35" s="17" t="str">
        <f aca="false">IF(I35="","",IF(I35=J34,"OK","Skontrolujte"))</f>
        <v/>
      </c>
    </row>
    <row r="36" customFormat="false" ht="15" hidden="false" customHeight="false" outlineLevel="0" collapsed="false">
      <c r="A36" s="13" t="str">
        <f aca="false">IF(B36="","",ROW()-4)</f>
        <v/>
      </c>
      <c r="B36" s="14"/>
      <c r="C36" s="14"/>
      <c r="D36" s="14"/>
      <c r="E36" s="14"/>
      <c r="F36" s="14"/>
      <c r="G36" s="14"/>
      <c r="H36" s="14"/>
      <c r="I36" s="15"/>
      <c r="J36" s="15"/>
      <c r="K36" s="16" t="str">
        <f aca="false">IF(OR(I36="",J36=""),"",J36-I36)</f>
        <v/>
      </c>
      <c r="L36" s="17" t="str">
        <f aca="false">IF(I36="","",IF(I36=J35,"OK","Skontrolujte"))</f>
        <v/>
      </c>
    </row>
    <row r="37" customFormat="false" ht="15" hidden="false" customHeight="false" outlineLevel="0" collapsed="false">
      <c r="A37" s="13" t="str">
        <f aca="false">IF(B37="","",ROW()-4)</f>
        <v/>
      </c>
      <c r="B37" s="14"/>
      <c r="C37" s="14"/>
      <c r="D37" s="14"/>
      <c r="E37" s="14"/>
      <c r="F37" s="14"/>
      <c r="G37" s="14"/>
      <c r="H37" s="14"/>
      <c r="I37" s="15"/>
      <c r="J37" s="15"/>
      <c r="K37" s="16" t="str">
        <f aca="false">IF(OR(I37="",J37=""),"",J37-I37)</f>
        <v/>
      </c>
      <c r="L37" s="17" t="str">
        <f aca="false">IF(I37="","",IF(I37=J36,"OK","Skontrolujte"))</f>
        <v/>
      </c>
    </row>
    <row r="38" customFormat="false" ht="15" hidden="false" customHeight="false" outlineLevel="0" collapsed="false">
      <c r="A38" s="13" t="str">
        <f aca="false">IF(B38="","",ROW()-4)</f>
        <v/>
      </c>
      <c r="B38" s="14"/>
      <c r="C38" s="14"/>
      <c r="D38" s="14"/>
      <c r="E38" s="14"/>
      <c r="F38" s="14"/>
      <c r="G38" s="14"/>
      <c r="H38" s="14"/>
      <c r="I38" s="15"/>
      <c r="J38" s="15"/>
      <c r="K38" s="16" t="str">
        <f aca="false">IF(OR(I38="",J38=""),"",J38-I38)</f>
        <v/>
      </c>
      <c r="L38" s="17" t="str">
        <f aca="false">IF(I38="","",IF(I38=J37,"OK","Skontrolujte"))</f>
        <v/>
      </c>
    </row>
    <row r="39" customFormat="false" ht="15" hidden="false" customHeight="false" outlineLevel="0" collapsed="false">
      <c r="A39" s="13" t="str">
        <f aca="false">IF(B39="","",ROW()-4)</f>
        <v/>
      </c>
      <c r="B39" s="14"/>
      <c r="C39" s="14"/>
      <c r="D39" s="14"/>
      <c r="E39" s="14"/>
      <c r="F39" s="14"/>
      <c r="G39" s="14"/>
      <c r="H39" s="14"/>
      <c r="I39" s="15"/>
      <c r="J39" s="15"/>
      <c r="K39" s="16" t="str">
        <f aca="false">IF(OR(I39="",J39=""),"",J39-I39)</f>
        <v/>
      </c>
      <c r="L39" s="17" t="str">
        <f aca="false">IF(I39="","",IF(I39=J38,"OK","Skontrolujte"))</f>
        <v/>
      </c>
    </row>
    <row r="40" customFormat="false" ht="15" hidden="false" customHeight="false" outlineLevel="0" collapsed="false">
      <c r="A40" s="13" t="str">
        <f aca="false">IF(B40="","",ROW()-4)</f>
        <v/>
      </c>
      <c r="B40" s="14"/>
      <c r="C40" s="14"/>
      <c r="D40" s="14"/>
      <c r="E40" s="14"/>
      <c r="F40" s="14"/>
      <c r="G40" s="14"/>
      <c r="H40" s="14"/>
      <c r="I40" s="15"/>
      <c r="J40" s="15"/>
      <c r="K40" s="16" t="str">
        <f aca="false">IF(OR(I40="",J40=""),"",J40-I40)</f>
        <v/>
      </c>
      <c r="L40" s="17" t="str">
        <f aca="false">IF(I40="","",IF(I40=J39,"OK","Skontrolujte"))</f>
        <v/>
      </c>
    </row>
    <row r="41" customFormat="false" ht="15" hidden="false" customHeight="false" outlineLevel="0" collapsed="false">
      <c r="A41" s="13" t="str">
        <f aca="false">IF(B41="","",ROW()-4)</f>
        <v/>
      </c>
      <c r="B41" s="14"/>
      <c r="C41" s="14"/>
      <c r="D41" s="14"/>
      <c r="E41" s="14"/>
      <c r="F41" s="14"/>
      <c r="G41" s="14"/>
      <c r="H41" s="14"/>
      <c r="I41" s="15"/>
      <c r="J41" s="15"/>
      <c r="K41" s="16" t="str">
        <f aca="false">IF(OR(I41="",J41=""),"",J41-I41)</f>
        <v/>
      </c>
      <c r="L41" s="17" t="str">
        <f aca="false">IF(I41="","",IF(I41=J40,"OK","Skontrolujte"))</f>
        <v/>
      </c>
    </row>
    <row r="42" customFormat="false" ht="15" hidden="false" customHeight="false" outlineLevel="0" collapsed="false">
      <c r="A42" s="13" t="str">
        <f aca="false">IF(B42="","",ROW()-4)</f>
        <v/>
      </c>
      <c r="B42" s="14"/>
      <c r="C42" s="14"/>
      <c r="D42" s="14"/>
      <c r="E42" s="14"/>
      <c r="F42" s="14"/>
      <c r="G42" s="14"/>
      <c r="H42" s="14"/>
      <c r="I42" s="15"/>
      <c r="J42" s="15"/>
      <c r="K42" s="16" t="str">
        <f aca="false">IF(OR(I42="",J42=""),"",J42-I42)</f>
        <v/>
      </c>
      <c r="L42" s="17" t="str">
        <f aca="false">IF(I42="","",IF(I42=J41,"OK","Skontrolujte"))</f>
        <v/>
      </c>
    </row>
    <row r="43" customFormat="false" ht="15" hidden="false" customHeight="false" outlineLevel="0" collapsed="false">
      <c r="A43" s="13" t="str">
        <f aca="false">IF(B43="","",ROW()-4)</f>
        <v/>
      </c>
      <c r="B43" s="14"/>
      <c r="C43" s="14"/>
      <c r="D43" s="14"/>
      <c r="E43" s="14"/>
      <c r="F43" s="14"/>
      <c r="G43" s="14"/>
      <c r="H43" s="14"/>
      <c r="I43" s="15"/>
      <c r="J43" s="15"/>
      <c r="K43" s="16" t="str">
        <f aca="false">IF(OR(I43="",J43=""),"",J43-I43)</f>
        <v/>
      </c>
      <c r="L43" s="17" t="str">
        <f aca="false">IF(I43="","",IF(I43=J42,"OK","Skontrolujte"))</f>
        <v/>
      </c>
    </row>
    <row r="44" customFormat="false" ht="15" hidden="false" customHeight="false" outlineLevel="0" collapsed="false">
      <c r="A44" s="13" t="str">
        <f aca="false">IF(B44="","",ROW()-4)</f>
        <v/>
      </c>
      <c r="B44" s="14"/>
      <c r="C44" s="14"/>
      <c r="D44" s="14"/>
      <c r="E44" s="14"/>
      <c r="F44" s="14"/>
      <c r="G44" s="14"/>
      <c r="H44" s="14"/>
      <c r="I44" s="15"/>
      <c r="J44" s="15"/>
      <c r="K44" s="16" t="str">
        <f aca="false">IF(OR(I44="",J44=""),"",J44-I44)</f>
        <v/>
      </c>
      <c r="L44" s="17" t="str">
        <f aca="false">IF(I44="","",IF(I44=J43,"OK","Skontrolujte"))</f>
        <v/>
      </c>
    </row>
    <row r="45" customFormat="false" ht="15" hidden="false" customHeight="false" outlineLevel="0" collapsed="false">
      <c r="A45" s="13" t="str">
        <f aca="false">IF(B45="","",ROW()-4)</f>
        <v/>
      </c>
      <c r="B45" s="14"/>
      <c r="C45" s="14"/>
      <c r="D45" s="14"/>
      <c r="E45" s="14"/>
      <c r="F45" s="14"/>
      <c r="G45" s="14"/>
      <c r="H45" s="14"/>
      <c r="I45" s="15"/>
      <c r="J45" s="15"/>
      <c r="K45" s="16" t="str">
        <f aca="false">IF(OR(I45="",J45=""),"",J45-I45)</f>
        <v/>
      </c>
      <c r="L45" s="17" t="str">
        <f aca="false">IF(I45="","",IF(I45=J44,"OK","Skontrolujte"))</f>
        <v/>
      </c>
    </row>
    <row r="46" customFormat="false" ht="15" hidden="false" customHeight="false" outlineLevel="0" collapsed="false">
      <c r="A46" s="13" t="str">
        <f aca="false">IF(B46="","",ROW()-4)</f>
        <v/>
      </c>
      <c r="B46" s="14"/>
      <c r="C46" s="14"/>
      <c r="D46" s="14"/>
      <c r="E46" s="14"/>
      <c r="F46" s="14"/>
      <c r="G46" s="14"/>
      <c r="H46" s="14"/>
      <c r="I46" s="15"/>
      <c r="J46" s="15"/>
      <c r="K46" s="16" t="str">
        <f aca="false">IF(OR(I46="",J46=""),"",J46-I46)</f>
        <v/>
      </c>
      <c r="L46" s="17" t="str">
        <f aca="false">IF(I46="","",IF(I46=J45,"OK","Skontrolujte"))</f>
        <v/>
      </c>
    </row>
    <row r="47" customFormat="false" ht="15" hidden="false" customHeight="false" outlineLevel="0" collapsed="false">
      <c r="A47" s="13" t="str">
        <f aca="false">IF(B47="","",ROW()-4)</f>
        <v/>
      </c>
      <c r="B47" s="14"/>
      <c r="C47" s="14"/>
      <c r="D47" s="14"/>
      <c r="E47" s="14"/>
      <c r="F47" s="14"/>
      <c r="G47" s="14"/>
      <c r="H47" s="14"/>
      <c r="I47" s="15"/>
      <c r="J47" s="15"/>
      <c r="K47" s="16" t="str">
        <f aca="false">IF(OR(I47="",J47=""),"",J47-I47)</f>
        <v/>
      </c>
      <c r="L47" s="17" t="str">
        <f aca="false">IF(I47="","",IF(I47=J46,"OK","Skontrolujte"))</f>
        <v/>
      </c>
    </row>
    <row r="48" customFormat="false" ht="15" hidden="false" customHeight="false" outlineLevel="0" collapsed="false">
      <c r="A48" s="13" t="str">
        <f aca="false">IF(B48="","",ROW()-4)</f>
        <v/>
      </c>
      <c r="B48" s="14"/>
      <c r="C48" s="14"/>
      <c r="D48" s="14"/>
      <c r="E48" s="14"/>
      <c r="F48" s="14"/>
      <c r="G48" s="14"/>
      <c r="H48" s="14"/>
      <c r="I48" s="15"/>
      <c r="J48" s="15"/>
      <c r="K48" s="16" t="str">
        <f aca="false">IF(OR(I48="",J48=""),"",J48-I48)</f>
        <v/>
      </c>
      <c r="L48" s="17" t="str">
        <f aca="false">IF(I48="","",IF(I48=J47,"OK","Skontrolujte"))</f>
        <v/>
      </c>
    </row>
    <row r="49" customFormat="false" ht="15" hidden="false" customHeight="false" outlineLevel="0" collapsed="false">
      <c r="A49" s="13" t="str">
        <f aca="false">IF(B49="","",ROW()-4)</f>
        <v/>
      </c>
      <c r="B49" s="14"/>
      <c r="C49" s="14"/>
      <c r="D49" s="14"/>
      <c r="E49" s="14"/>
      <c r="F49" s="14"/>
      <c r="G49" s="14"/>
      <c r="H49" s="14"/>
      <c r="I49" s="15"/>
      <c r="J49" s="15"/>
      <c r="K49" s="16" t="str">
        <f aca="false">IF(OR(I49="",J49=""),"",J49-I49)</f>
        <v/>
      </c>
      <c r="L49" s="17" t="str">
        <f aca="false">IF(I49="","",IF(I49=J48,"OK","Skontrolujte"))</f>
        <v/>
      </c>
    </row>
    <row r="50" customFormat="false" ht="15" hidden="false" customHeight="false" outlineLevel="0" collapsed="false">
      <c r="A50" s="13" t="str">
        <f aca="false">IF(B50="","",ROW()-4)</f>
        <v/>
      </c>
      <c r="B50" s="14"/>
      <c r="C50" s="14"/>
      <c r="D50" s="14"/>
      <c r="E50" s="14"/>
      <c r="F50" s="14"/>
      <c r="G50" s="14"/>
      <c r="H50" s="14"/>
      <c r="I50" s="15"/>
      <c r="J50" s="15"/>
      <c r="K50" s="16" t="str">
        <f aca="false">IF(OR(I50="",J50=""),"",J50-I50)</f>
        <v/>
      </c>
      <c r="L50" s="17" t="str">
        <f aca="false">IF(I50="","",IF(I50=J49,"OK","Skontrolujte"))</f>
        <v/>
      </c>
    </row>
    <row r="51" customFormat="false" ht="15" hidden="false" customHeight="false" outlineLevel="0" collapsed="false">
      <c r="A51" s="13" t="str">
        <f aca="false">IF(B51="","",ROW()-4)</f>
        <v/>
      </c>
      <c r="B51" s="14"/>
      <c r="C51" s="14"/>
      <c r="D51" s="14"/>
      <c r="E51" s="14"/>
      <c r="F51" s="14"/>
      <c r="G51" s="14"/>
      <c r="H51" s="14"/>
      <c r="I51" s="15"/>
      <c r="J51" s="15"/>
      <c r="K51" s="16" t="str">
        <f aca="false">IF(OR(I51="",J51=""),"",J51-I51)</f>
        <v/>
      </c>
      <c r="L51" s="17" t="str">
        <f aca="false">IF(I51="","",IF(I51=J50,"OK","Skontrolujte"))</f>
        <v/>
      </c>
    </row>
    <row r="52" customFormat="false" ht="15" hidden="false" customHeight="false" outlineLevel="0" collapsed="false">
      <c r="A52" s="13" t="str">
        <f aca="false">IF(B52="","",ROW()-4)</f>
        <v/>
      </c>
      <c r="B52" s="14"/>
      <c r="C52" s="14"/>
      <c r="D52" s="14"/>
      <c r="E52" s="14"/>
      <c r="F52" s="14"/>
      <c r="G52" s="14"/>
      <c r="H52" s="14"/>
      <c r="I52" s="15"/>
      <c r="J52" s="15"/>
      <c r="K52" s="16" t="str">
        <f aca="false">IF(OR(I52="",J52=""),"",J52-I52)</f>
        <v/>
      </c>
      <c r="L52" s="17" t="str">
        <f aca="false">IF(I52="","",IF(I52=J51,"OK","Skontrolujte"))</f>
        <v/>
      </c>
    </row>
    <row r="53" customFormat="false" ht="15" hidden="false" customHeight="false" outlineLevel="0" collapsed="false">
      <c r="A53" s="13" t="str">
        <f aca="false">IF(B53="","",ROW()-4)</f>
        <v/>
      </c>
      <c r="B53" s="14"/>
      <c r="C53" s="14"/>
      <c r="D53" s="14"/>
      <c r="E53" s="14"/>
      <c r="F53" s="14"/>
      <c r="G53" s="14"/>
      <c r="H53" s="14"/>
      <c r="I53" s="15"/>
      <c r="J53" s="15"/>
      <c r="K53" s="16" t="str">
        <f aca="false">IF(OR(I53="",J53=""),"",J53-I53)</f>
        <v/>
      </c>
      <c r="L53" s="17" t="str">
        <f aca="false">IF(I53="","",IF(I53=J52,"OK","Skontrolujte"))</f>
        <v/>
      </c>
    </row>
    <row r="54" customFormat="false" ht="15" hidden="false" customHeight="false" outlineLevel="0" collapsed="false">
      <c r="A54" s="13" t="str">
        <f aca="false">IF(B54="","",ROW()-4)</f>
        <v/>
      </c>
      <c r="B54" s="14"/>
      <c r="C54" s="14"/>
      <c r="D54" s="14"/>
      <c r="E54" s="14"/>
      <c r="F54" s="14"/>
      <c r="G54" s="14"/>
      <c r="H54" s="14"/>
      <c r="I54" s="15"/>
      <c r="J54" s="15"/>
      <c r="K54" s="16" t="str">
        <f aca="false">IF(OR(I54="",J54=""),"",J54-I54)</f>
        <v/>
      </c>
      <c r="L54" s="17" t="str">
        <f aca="false">IF(I54="","",IF(I54=J53,"OK","Skontrolujte"))</f>
        <v/>
      </c>
    </row>
    <row r="55" customFormat="false" ht="15" hidden="false" customHeight="false" outlineLevel="0" collapsed="false">
      <c r="A55" s="13" t="str">
        <f aca="false">IF(B55="","",ROW()-4)</f>
        <v/>
      </c>
      <c r="B55" s="14"/>
      <c r="C55" s="14"/>
      <c r="D55" s="14"/>
      <c r="E55" s="14"/>
      <c r="F55" s="14"/>
      <c r="G55" s="14"/>
      <c r="H55" s="14"/>
      <c r="I55" s="15"/>
      <c r="J55" s="15"/>
      <c r="K55" s="16" t="str">
        <f aca="false">IF(OR(I55="",J55=""),"",J55-I55)</f>
        <v/>
      </c>
      <c r="L55" s="17" t="str">
        <f aca="false">IF(I55="","",IF(I55=J54,"OK","Skontrolujte"))</f>
        <v/>
      </c>
    </row>
    <row r="56" customFormat="false" ht="15" hidden="false" customHeight="false" outlineLevel="0" collapsed="false">
      <c r="A56" s="13" t="str">
        <f aca="false">IF(B56="","",ROW()-4)</f>
        <v/>
      </c>
      <c r="B56" s="14"/>
      <c r="C56" s="14"/>
      <c r="D56" s="14"/>
      <c r="E56" s="14"/>
      <c r="F56" s="14"/>
      <c r="G56" s="14"/>
      <c r="H56" s="14"/>
      <c r="I56" s="15"/>
      <c r="J56" s="15"/>
      <c r="K56" s="16" t="str">
        <f aca="false">IF(OR(I56="",J56=""),"",J56-I56)</f>
        <v/>
      </c>
      <c r="L56" s="17" t="str">
        <f aca="false">IF(I56="","",IF(I56=J55,"OK","Skontrolujte"))</f>
        <v/>
      </c>
    </row>
    <row r="57" customFormat="false" ht="15" hidden="false" customHeight="false" outlineLevel="0" collapsed="false">
      <c r="A57" s="13" t="str">
        <f aca="false">IF(B57="","",ROW()-4)</f>
        <v/>
      </c>
      <c r="B57" s="14"/>
      <c r="C57" s="14"/>
      <c r="D57" s="14"/>
      <c r="E57" s="14"/>
      <c r="F57" s="14"/>
      <c r="G57" s="14"/>
      <c r="H57" s="14"/>
      <c r="I57" s="15"/>
      <c r="J57" s="15"/>
      <c r="K57" s="16" t="str">
        <f aca="false">IF(OR(I57="",J57=""),"",J57-I57)</f>
        <v/>
      </c>
      <c r="L57" s="17" t="str">
        <f aca="false">IF(I57="","",IF(I57=J56,"OK","Skontrolujte"))</f>
        <v/>
      </c>
    </row>
    <row r="58" customFormat="false" ht="15" hidden="false" customHeight="false" outlineLevel="0" collapsed="false">
      <c r="A58" s="13" t="str">
        <f aca="false">IF(B58="","",ROW()-4)</f>
        <v/>
      </c>
      <c r="B58" s="14"/>
      <c r="C58" s="14"/>
      <c r="D58" s="14"/>
      <c r="E58" s="14"/>
      <c r="F58" s="14"/>
      <c r="G58" s="14"/>
      <c r="H58" s="14"/>
      <c r="I58" s="15"/>
      <c r="J58" s="15"/>
      <c r="K58" s="16" t="str">
        <f aca="false">IF(OR(I58="",J58=""),"",J58-I58)</f>
        <v/>
      </c>
      <c r="L58" s="17" t="str">
        <f aca="false">IF(I58="","",IF(I58=J57,"OK","Skontrolujte"))</f>
        <v/>
      </c>
    </row>
    <row r="59" customFormat="false" ht="15" hidden="false" customHeight="false" outlineLevel="0" collapsed="false">
      <c r="A59" s="13" t="str">
        <f aca="false">IF(B59="","",ROW()-4)</f>
        <v/>
      </c>
      <c r="B59" s="14"/>
      <c r="C59" s="14"/>
      <c r="D59" s="14"/>
      <c r="E59" s="14"/>
      <c r="F59" s="14"/>
      <c r="G59" s="14"/>
      <c r="H59" s="14"/>
      <c r="I59" s="15"/>
      <c r="J59" s="15"/>
      <c r="K59" s="16" t="str">
        <f aca="false">IF(OR(I59="",J59=""),"",J59-I59)</f>
        <v/>
      </c>
      <c r="L59" s="17" t="str">
        <f aca="false">IF(I59="","",IF(I59=J58,"OK","Skontrolujte"))</f>
        <v/>
      </c>
    </row>
    <row r="60" customFormat="false" ht="15" hidden="false" customHeight="false" outlineLevel="0" collapsed="false">
      <c r="A60" s="13" t="str">
        <f aca="false">IF(B60="","",ROW()-4)</f>
        <v/>
      </c>
      <c r="B60" s="14"/>
      <c r="C60" s="14"/>
      <c r="D60" s="14"/>
      <c r="E60" s="14"/>
      <c r="F60" s="14"/>
      <c r="G60" s="14"/>
      <c r="H60" s="14"/>
      <c r="I60" s="15"/>
      <c r="J60" s="15"/>
      <c r="K60" s="16" t="str">
        <f aca="false">IF(OR(I60="",J60=""),"",J60-I60)</f>
        <v/>
      </c>
      <c r="L60" s="17" t="str">
        <f aca="false">IF(I60="","",IF(I60=J59,"OK","Skontrolujte"))</f>
        <v/>
      </c>
    </row>
    <row r="61" customFormat="false" ht="15" hidden="false" customHeight="false" outlineLevel="0" collapsed="false">
      <c r="A61" s="13" t="str">
        <f aca="false">IF(B61="","",ROW()-4)</f>
        <v/>
      </c>
      <c r="B61" s="14"/>
      <c r="C61" s="14"/>
      <c r="D61" s="14"/>
      <c r="E61" s="14"/>
      <c r="F61" s="14"/>
      <c r="G61" s="14"/>
      <c r="H61" s="14"/>
      <c r="I61" s="15"/>
      <c r="J61" s="15"/>
      <c r="K61" s="16" t="str">
        <f aca="false">IF(OR(I61="",J61=""),"",J61-I61)</f>
        <v/>
      </c>
      <c r="L61" s="17" t="str">
        <f aca="false">IF(I61="","",IF(I61=J60,"OK","Skontrolujte"))</f>
        <v/>
      </c>
    </row>
    <row r="62" customFormat="false" ht="15" hidden="false" customHeight="false" outlineLevel="0" collapsed="false">
      <c r="A62" s="13" t="str">
        <f aca="false">IF(B62="","",ROW()-4)</f>
        <v/>
      </c>
      <c r="B62" s="14"/>
      <c r="C62" s="14"/>
      <c r="D62" s="14"/>
      <c r="E62" s="14"/>
      <c r="F62" s="14"/>
      <c r="G62" s="14"/>
      <c r="H62" s="14"/>
      <c r="I62" s="15"/>
      <c r="J62" s="15"/>
      <c r="K62" s="16" t="str">
        <f aca="false">IF(OR(I62="",J62=""),"",J62-I62)</f>
        <v/>
      </c>
      <c r="L62" s="17" t="str">
        <f aca="false">IF(I62="","",IF(I62=J61,"OK","Skontrolujte"))</f>
        <v/>
      </c>
    </row>
    <row r="63" customFormat="false" ht="15" hidden="false" customHeight="false" outlineLevel="0" collapsed="false">
      <c r="A63" s="13" t="str">
        <f aca="false">IF(B63="","",ROW()-4)</f>
        <v/>
      </c>
      <c r="B63" s="14"/>
      <c r="C63" s="14"/>
      <c r="D63" s="14"/>
      <c r="E63" s="14"/>
      <c r="F63" s="14"/>
      <c r="G63" s="14"/>
      <c r="H63" s="14"/>
      <c r="I63" s="15"/>
      <c r="J63" s="15"/>
      <c r="K63" s="16" t="str">
        <f aca="false">IF(OR(I63="",J63=""),"",J63-I63)</f>
        <v/>
      </c>
      <c r="L63" s="17" t="str">
        <f aca="false">IF(I63="","",IF(I63=J62,"OK","Skontrolujte"))</f>
        <v/>
      </c>
    </row>
    <row r="64" customFormat="false" ht="15" hidden="false" customHeight="false" outlineLevel="0" collapsed="false">
      <c r="A64" s="13" t="str">
        <f aca="false">IF(B64="","",ROW()-4)</f>
        <v/>
      </c>
      <c r="B64" s="14"/>
      <c r="C64" s="14"/>
      <c r="D64" s="14"/>
      <c r="E64" s="14"/>
      <c r="F64" s="14"/>
      <c r="G64" s="14"/>
      <c r="H64" s="14"/>
      <c r="I64" s="15"/>
      <c r="J64" s="15"/>
      <c r="K64" s="16" t="str">
        <f aca="false">IF(OR(I64="",J64=""),"",J64-I64)</f>
        <v/>
      </c>
      <c r="L64" s="17" t="str">
        <f aca="false">IF(I64="","",IF(I64=J63,"OK","Skontrolujte"))</f>
        <v/>
      </c>
    </row>
    <row r="65" customFormat="false" ht="15" hidden="false" customHeight="false" outlineLevel="0" collapsed="false">
      <c r="A65" s="13" t="str">
        <f aca="false">IF(B65="","",ROW()-4)</f>
        <v/>
      </c>
      <c r="B65" s="14"/>
      <c r="C65" s="14"/>
      <c r="D65" s="14"/>
      <c r="E65" s="14"/>
      <c r="F65" s="14"/>
      <c r="G65" s="14"/>
      <c r="H65" s="14"/>
      <c r="I65" s="15"/>
      <c r="J65" s="15"/>
      <c r="K65" s="16" t="str">
        <f aca="false">IF(OR(I65="",J65=""),"",J65-I65)</f>
        <v/>
      </c>
      <c r="L65" s="17" t="str">
        <f aca="false">IF(I65="","",IF(I65=J64,"OK","Skontrolujte"))</f>
        <v/>
      </c>
    </row>
    <row r="66" customFormat="false" ht="15" hidden="false" customHeight="false" outlineLevel="0" collapsed="false">
      <c r="A66" s="13" t="str">
        <f aca="false">IF(B66="","",ROW()-4)</f>
        <v/>
      </c>
      <c r="B66" s="14"/>
      <c r="C66" s="14"/>
      <c r="D66" s="14"/>
      <c r="E66" s="14"/>
      <c r="F66" s="14"/>
      <c r="G66" s="14"/>
      <c r="H66" s="14"/>
      <c r="I66" s="15"/>
      <c r="J66" s="15"/>
      <c r="K66" s="16" t="str">
        <f aca="false">IF(OR(I66="",J66=""),"",J66-I66)</f>
        <v/>
      </c>
      <c r="L66" s="17" t="str">
        <f aca="false">IF(I66="","",IF(I66=J65,"OK","Skontrolujte"))</f>
        <v/>
      </c>
    </row>
    <row r="67" customFormat="false" ht="15" hidden="false" customHeight="false" outlineLevel="0" collapsed="false">
      <c r="A67" s="13" t="str">
        <f aca="false">IF(B67="","",ROW()-4)</f>
        <v/>
      </c>
      <c r="B67" s="14"/>
      <c r="C67" s="14"/>
      <c r="D67" s="14"/>
      <c r="E67" s="14"/>
      <c r="F67" s="14"/>
      <c r="G67" s="14"/>
      <c r="H67" s="14"/>
      <c r="I67" s="15"/>
      <c r="J67" s="15"/>
      <c r="K67" s="16" t="str">
        <f aca="false">IF(OR(I67="",J67=""),"",J67-I67)</f>
        <v/>
      </c>
      <c r="L67" s="17" t="str">
        <f aca="false">IF(I67="","",IF(I67=J66,"OK","Skontrolujte"))</f>
        <v/>
      </c>
    </row>
    <row r="68" customFormat="false" ht="15" hidden="false" customHeight="false" outlineLevel="0" collapsed="false">
      <c r="A68" s="13" t="str">
        <f aca="false">IF(B68="","",ROW()-4)</f>
        <v/>
      </c>
      <c r="B68" s="14"/>
      <c r="C68" s="14"/>
      <c r="D68" s="14"/>
      <c r="E68" s="14"/>
      <c r="F68" s="14"/>
      <c r="G68" s="14"/>
      <c r="H68" s="14"/>
      <c r="I68" s="15"/>
      <c r="J68" s="15"/>
      <c r="K68" s="16" t="str">
        <f aca="false">IF(OR(I68="",J68=""),"",J68-I68)</f>
        <v/>
      </c>
      <c r="L68" s="17" t="str">
        <f aca="false">IF(I68="","",IF(I68=J67,"OK","Skontrolujte"))</f>
        <v/>
      </c>
    </row>
    <row r="69" customFormat="false" ht="15" hidden="false" customHeight="false" outlineLevel="0" collapsed="false">
      <c r="A69" s="13" t="str">
        <f aca="false">IF(B69="","",ROW()-4)</f>
        <v/>
      </c>
      <c r="B69" s="14"/>
      <c r="C69" s="14"/>
      <c r="D69" s="14"/>
      <c r="E69" s="14"/>
      <c r="F69" s="14"/>
      <c r="G69" s="14"/>
      <c r="H69" s="14"/>
      <c r="I69" s="15"/>
      <c r="J69" s="15"/>
      <c r="K69" s="16" t="str">
        <f aca="false">IF(OR(I69="",J69=""),"",J69-I69)</f>
        <v/>
      </c>
      <c r="L69" s="17" t="str">
        <f aca="false">IF(I69="","",IF(I69=J68,"OK","Skontrolujte"))</f>
        <v/>
      </c>
    </row>
    <row r="70" customFormat="false" ht="15" hidden="false" customHeight="false" outlineLevel="0" collapsed="false">
      <c r="A70" s="13" t="str">
        <f aca="false">IF(B70="","",ROW()-4)</f>
        <v/>
      </c>
      <c r="B70" s="14"/>
      <c r="C70" s="14"/>
      <c r="D70" s="14"/>
      <c r="E70" s="14"/>
      <c r="F70" s="14"/>
      <c r="G70" s="14"/>
      <c r="H70" s="14"/>
      <c r="I70" s="15"/>
      <c r="J70" s="15"/>
      <c r="K70" s="16" t="str">
        <f aca="false">IF(OR(I70="",J70=""),"",J70-I70)</f>
        <v/>
      </c>
      <c r="L70" s="17" t="str">
        <f aca="false">IF(I70="","",IF(I70=J69,"OK","Skontrolujte"))</f>
        <v/>
      </c>
    </row>
    <row r="71" customFormat="false" ht="15" hidden="false" customHeight="false" outlineLevel="0" collapsed="false">
      <c r="A71" s="13" t="str">
        <f aca="false">IF(B71="","",ROW()-4)</f>
        <v/>
      </c>
      <c r="B71" s="14"/>
      <c r="C71" s="14"/>
      <c r="D71" s="14"/>
      <c r="E71" s="14"/>
      <c r="F71" s="14"/>
      <c r="G71" s="14"/>
      <c r="H71" s="14"/>
      <c r="I71" s="15"/>
      <c r="J71" s="15"/>
      <c r="K71" s="16" t="str">
        <f aca="false">IF(OR(I71="",J71=""),"",J71-I71)</f>
        <v/>
      </c>
      <c r="L71" s="17" t="str">
        <f aca="false">IF(I71="","",IF(I71=J70,"OK","Skontrolujte"))</f>
        <v/>
      </c>
    </row>
    <row r="72" customFormat="false" ht="15" hidden="false" customHeight="false" outlineLevel="0" collapsed="false">
      <c r="A72" s="13" t="str">
        <f aca="false">IF(B72="","",ROW()-4)</f>
        <v/>
      </c>
      <c r="B72" s="14"/>
      <c r="C72" s="14"/>
      <c r="D72" s="14"/>
      <c r="E72" s="14"/>
      <c r="F72" s="14"/>
      <c r="G72" s="14"/>
      <c r="H72" s="14"/>
      <c r="I72" s="15"/>
      <c r="J72" s="15"/>
      <c r="K72" s="16" t="str">
        <f aca="false">IF(OR(I72="",J72=""),"",J72-I72)</f>
        <v/>
      </c>
      <c r="L72" s="17" t="str">
        <f aca="false">IF(I72="","",IF(I72=J71,"OK","Skontrolujte"))</f>
        <v/>
      </c>
    </row>
    <row r="73" customFormat="false" ht="15" hidden="false" customHeight="false" outlineLevel="0" collapsed="false">
      <c r="A73" s="13" t="str">
        <f aca="false">IF(B73="","",ROW()-4)</f>
        <v/>
      </c>
      <c r="B73" s="14"/>
      <c r="C73" s="14"/>
      <c r="D73" s="14"/>
      <c r="E73" s="14"/>
      <c r="F73" s="14"/>
      <c r="G73" s="14"/>
      <c r="H73" s="14"/>
      <c r="I73" s="15"/>
      <c r="J73" s="15"/>
      <c r="K73" s="16" t="str">
        <f aca="false">IF(OR(I73="",J73=""),"",J73-I73)</f>
        <v/>
      </c>
      <c r="L73" s="17" t="str">
        <f aca="false">IF(I73="","",IF(I73=J72,"OK","Skontrolujte"))</f>
        <v/>
      </c>
    </row>
    <row r="74" customFormat="false" ht="15" hidden="false" customHeight="false" outlineLevel="0" collapsed="false">
      <c r="A74" s="13" t="str">
        <f aca="false">IF(B74="","",ROW()-4)</f>
        <v/>
      </c>
      <c r="B74" s="14"/>
      <c r="C74" s="14"/>
      <c r="D74" s="14"/>
      <c r="E74" s="14"/>
      <c r="F74" s="14"/>
      <c r="G74" s="14"/>
      <c r="H74" s="14"/>
      <c r="I74" s="15"/>
      <c r="J74" s="15"/>
      <c r="K74" s="16" t="str">
        <f aca="false">IF(OR(I74="",J74=""),"",J74-I74)</f>
        <v/>
      </c>
      <c r="L74" s="17" t="str">
        <f aca="false">IF(I74="","",IF(I74=J73,"OK","Skontrolujte"))</f>
        <v/>
      </c>
    </row>
    <row r="75" customFormat="false" ht="15" hidden="false" customHeight="false" outlineLevel="0" collapsed="false">
      <c r="A75" s="13" t="str">
        <f aca="false">IF(B75="","",ROW()-4)</f>
        <v/>
      </c>
      <c r="B75" s="14"/>
      <c r="C75" s="14"/>
      <c r="D75" s="14"/>
      <c r="E75" s="14"/>
      <c r="F75" s="14"/>
      <c r="G75" s="14"/>
      <c r="H75" s="14"/>
      <c r="I75" s="15"/>
      <c r="J75" s="15"/>
      <c r="K75" s="16" t="str">
        <f aca="false">IF(OR(I75="",J75=""),"",J75-I75)</f>
        <v/>
      </c>
      <c r="L75" s="17" t="str">
        <f aca="false">IF(I75="","",IF(I75=J74,"OK","Skontrolujte"))</f>
        <v/>
      </c>
    </row>
    <row r="76" customFormat="false" ht="15" hidden="false" customHeight="false" outlineLevel="0" collapsed="false">
      <c r="A76" s="13" t="str">
        <f aca="false">IF(B76="","",ROW()-4)</f>
        <v/>
      </c>
      <c r="B76" s="14"/>
      <c r="C76" s="14"/>
      <c r="D76" s="14"/>
      <c r="E76" s="14"/>
      <c r="F76" s="14"/>
      <c r="G76" s="14"/>
      <c r="H76" s="14"/>
      <c r="I76" s="15"/>
      <c r="J76" s="15"/>
      <c r="K76" s="16" t="str">
        <f aca="false">IF(OR(I76="",J76=""),"",J76-I76)</f>
        <v/>
      </c>
      <c r="L76" s="17" t="str">
        <f aca="false">IF(I76="","",IF(I76=J75,"OK","Skontrolujte"))</f>
        <v/>
      </c>
    </row>
    <row r="77" customFormat="false" ht="15" hidden="false" customHeight="false" outlineLevel="0" collapsed="false">
      <c r="A77" s="13" t="str">
        <f aca="false">IF(B77="","",ROW()-4)</f>
        <v/>
      </c>
      <c r="B77" s="14"/>
      <c r="C77" s="14"/>
      <c r="D77" s="14"/>
      <c r="E77" s="14"/>
      <c r="F77" s="14"/>
      <c r="G77" s="14"/>
      <c r="H77" s="14"/>
      <c r="I77" s="15"/>
      <c r="J77" s="15"/>
      <c r="K77" s="16" t="str">
        <f aca="false">IF(OR(I77="",J77=""),"",J77-I77)</f>
        <v/>
      </c>
      <c r="L77" s="17" t="str">
        <f aca="false">IF(I77="","",IF(I77=J76,"OK","Skontrolujte"))</f>
        <v/>
      </c>
    </row>
    <row r="78" customFormat="false" ht="15" hidden="false" customHeight="false" outlineLevel="0" collapsed="false">
      <c r="A78" s="13" t="str">
        <f aca="false">IF(B78="","",ROW()-4)</f>
        <v/>
      </c>
      <c r="B78" s="14"/>
      <c r="C78" s="14"/>
      <c r="D78" s="14"/>
      <c r="E78" s="14"/>
      <c r="F78" s="14"/>
      <c r="G78" s="14"/>
      <c r="H78" s="14"/>
      <c r="I78" s="15"/>
      <c r="J78" s="15"/>
      <c r="K78" s="16" t="str">
        <f aca="false">IF(OR(I78="",J78=""),"",J78-I78)</f>
        <v/>
      </c>
      <c r="L78" s="17" t="str">
        <f aca="false">IF(I78="","",IF(I78=J77,"OK","Skontrolujte"))</f>
        <v/>
      </c>
    </row>
    <row r="79" customFormat="false" ht="15" hidden="false" customHeight="false" outlineLevel="0" collapsed="false">
      <c r="A79" s="13" t="str">
        <f aca="false">IF(B79="","",ROW()-4)</f>
        <v/>
      </c>
      <c r="B79" s="14"/>
      <c r="C79" s="14"/>
      <c r="D79" s="14"/>
      <c r="E79" s="14"/>
      <c r="F79" s="14"/>
      <c r="G79" s="14"/>
      <c r="H79" s="14"/>
      <c r="I79" s="15"/>
      <c r="J79" s="15"/>
      <c r="K79" s="16" t="str">
        <f aca="false">IF(OR(I79="",J79=""),"",J79-I79)</f>
        <v/>
      </c>
      <c r="L79" s="17" t="str">
        <f aca="false">IF(I79="","",IF(I79=J78,"OK","Skontrolujte"))</f>
        <v/>
      </c>
    </row>
    <row r="80" customFormat="false" ht="15" hidden="false" customHeight="false" outlineLevel="0" collapsed="false">
      <c r="A80" s="13" t="str">
        <f aca="false">IF(B80="","",ROW()-4)</f>
        <v/>
      </c>
      <c r="B80" s="14"/>
      <c r="C80" s="14"/>
      <c r="D80" s="14"/>
      <c r="E80" s="14"/>
      <c r="F80" s="14"/>
      <c r="G80" s="14"/>
      <c r="H80" s="14"/>
      <c r="I80" s="15"/>
      <c r="J80" s="15"/>
      <c r="K80" s="16" t="str">
        <f aca="false">IF(OR(I80="",J80=""),"",J80-I80)</f>
        <v/>
      </c>
      <c r="L80" s="17" t="str">
        <f aca="false">IF(I80="","",IF(I80=J79,"OK","Skontrolujte"))</f>
        <v/>
      </c>
    </row>
    <row r="81" customFormat="false" ht="15" hidden="false" customHeight="false" outlineLevel="0" collapsed="false">
      <c r="A81" s="13" t="str">
        <f aca="false">IF(B81="","",ROW()-4)</f>
        <v/>
      </c>
      <c r="B81" s="14"/>
      <c r="C81" s="14"/>
      <c r="D81" s="14"/>
      <c r="E81" s="14"/>
      <c r="F81" s="14"/>
      <c r="G81" s="14"/>
      <c r="H81" s="14"/>
      <c r="I81" s="15"/>
      <c r="J81" s="15"/>
      <c r="K81" s="16" t="str">
        <f aca="false">IF(OR(I81="",J81=""),"",J81-I81)</f>
        <v/>
      </c>
      <c r="L81" s="17" t="str">
        <f aca="false">IF(I81="","",IF(I81=J80,"OK","Skontrolujte"))</f>
        <v/>
      </c>
    </row>
    <row r="82" customFormat="false" ht="15" hidden="false" customHeight="false" outlineLevel="0" collapsed="false">
      <c r="A82" s="13" t="str">
        <f aca="false">IF(B82="","",ROW()-4)</f>
        <v/>
      </c>
      <c r="B82" s="14"/>
      <c r="C82" s="14"/>
      <c r="D82" s="14"/>
      <c r="E82" s="14"/>
      <c r="F82" s="14"/>
      <c r="G82" s="14"/>
      <c r="H82" s="14"/>
      <c r="I82" s="15"/>
      <c r="J82" s="15"/>
      <c r="K82" s="16" t="str">
        <f aca="false">IF(OR(I82="",J82=""),"",J82-I82)</f>
        <v/>
      </c>
      <c r="L82" s="17" t="str">
        <f aca="false">IF(I82="","",IF(I82=J81,"OK","Skontrolujte"))</f>
        <v/>
      </c>
    </row>
    <row r="83" customFormat="false" ht="15" hidden="false" customHeight="false" outlineLevel="0" collapsed="false">
      <c r="A83" s="13" t="str">
        <f aca="false">IF(B83="","",ROW()-4)</f>
        <v/>
      </c>
      <c r="B83" s="14"/>
      <c r="C83" s="14"/>
      <c r="D83" s="14"/>
      <c r="E83" s="14"/>
      <c r="F83" s="14"/>
      <c r="G83" s="14"/>
      <c r="H83" s="14"/>
      <c r="I83" s="15"/>
      <c r="J83" s="15"/>
      <c r="K83" s="16" t="str">
        <f aca="false">IF(OR(I83="",J83=""),"",J83-I83)</f>
        <v/>
      </c>
      <c r="L83" s="17" t="str">
        <f aca="false">IF(I83="","",IF(I83=J82,"OK","Skontrolujte"))</f>
        <v/>
      </c>
    </row>
    <row r="84" customFormat="false" ht="15" hidden="false" customHeight="false" outlineLevel="0" collapsed="false">
      <c r="A84" s="13" t="str">
        <f aca="false">IF(B84="","",ROW()-4)</f>
        <v/>
      </c>
      <c r="B84" s="14"/>
      <c r="C84" s="14"/>
      <c r="D84" s="14"/>
      <c r="E84" s="14"/>
      <c r="F84" s="14"/>
      <c r="G84" s="14"/>
      <c r="H84" s="14"/>
      <c r="I84" s="15"/>
      <c r="J84" s="15"/>
      <c r="K84" s="16" t="str">
        <f aca="false">IF(OR(I84="",J84=""),"",J84-I84)</f>
        <v/>
      </c>
      <c r="L84" s="17" t="str">
        <f aca="false">IF(I84="","",IF(I84=J83,"OK","Skontrolujte"))</f>
        <v/>
      </c>
    </row>
    <row r="85" customFormat="false" ht="15" hidden="false" customHeight="false" outlineLevel="0" collapsed="false">
      <c r="A85" s="13" t="str">
        <f aca="false">IF(B85="","",ROW()-4)</f>
        <v/>
      </c>
      <c r="B85" s="14"/>
      <c r="C85" s="14"/>
      <c r="D85" s="14"/>
      <c r="E85" s="14"/>
      <c r="F85" s="14"/>
      <c r="G85" s="14"/>
      <c r="H85" s="14"/>
      <c r="I85" s="15"/>
      <c r="J85" s="15"/>
      <c r="K85" s="16" t="str">
        <f aca="false">IF(OR(I85="",J85=""),"",J85-I85)</f>
        <v/>
      </c>
      <c r="L85" s="17" t="str">
        <f aca="false">IF(I85="","",IF(I85=J84,"OK","Skontrolujte"))</f>
        <v/>
      </c>
    </row>
    <row r="86" customFormat="false" ht="15" hidden="false" customHeight="false" outlineLevel="0" collapsed="false">
      <c r="A86" s="13" t="str">
        <f aca="false">IF(B86="","",ROW()-4)</f>
        <v/>
      </c>
      <c r="B86" s="14"/>
      <c r="C86" s="14"/>
      <c r="D86" s="14"/>
      <c r="E86" s="14"/>
      <c r="F86" s="14"/>
      <c r="G86" s="14"/>
      <c r="H86" s="14"/>
      <c r="I86" s="15"/>
      <c r="J86" s="15"/>
      <c r="K86" s="16" t="str">
        <f aca="false">IF(OR(I86="",J86=""),"",J86-I86)</f>
        <v/>
      </c>
      <c r="L86" s="17" t="str">
        <f aca="false">IF(I86="","",IF(I86=J85,"OK","Skontrolujte"))</f>
        <v/>
      </c>
    </row>
    <row r="87" customFormat="false" ht="15" hidden="false" customHeight="false" outlineLevel="0" collapsed="false">
      <c r="A87" s="13" t="str">
        <f aca="false">IF(B87="","",ROW()-4)</f>
        <v/>
      </c>
      <c r="B87" s="14"/>
      <c r="C87" s="14"/>
      <c r="D87" s="14"/>
      <c r="E87" s="14"/>
      <c r="F87" s="14"/>
      <c r="G87" s="14"/>
      <c r="H87" s="14"/>
      <c r="I87" s="15"/>
      <c r="J87" s="15"/>
      <c r="K87" s="16" t="str">
        <f aca="false">IF(OR(I87="",J87=""),"",J87-I87)</f>
        <v/>
      </c>
      <c r="L87" s="17" t="str">
        <f aca="false">IF(I87="","",IF(I87=J86,"OK","Skontrolujte"))</f>
        <v/>
      </c>
    </row>
    <row r="88" customFormat="false" ht="15" hidden="false" customHeight="false" outlineLevel="0" collapsed="false">
      <c r="A88" s="13" t="str">
        <f aca="false">IF(B88="","",ROW()-4)</f>
        <v/>
      </c>
      <c r="B88" s="14"/>
      <c r="C88" s="14"/>
      <c r="D88" s="14"/>
      <c r="E88" s="14"/>
      <c r="F88" s="14"/>
      <c r="G88" s="14"/>
      <c r="H88" s="14"/>
      <c r="I88" s="15"/>
      <c r="J88" s="15"/>
      <c r="K88" s="16" t="str">
        <f aca="false">IF(OR(I88="",J88=""),"",J88-I88)</f>
        <v/>
      </c>
      <c r="L88" s="17" t="str">
        <f aca="false">IF(I88="","",IF(I88=J87,"OK","Skontrolujte"))</f>
        <v/>
      </c>
    </row>
    <row r="89" customFormat="false" ht="15" hidden="false" customHeight="false" outlineLevel="0" collapsed="false">
      <c r="A89" s="13" t="str">
        <f aca="false">IF(B89="","",ROW()-4)</f>
        <v/>
      </c>
      <c r="B89" s="14"/>
      <c r="C89" s="14"/>
      <c r="D89" s="14"/>
      <c r="E89" s="14"/>
      <c r="F89" s="14"/>
      <c r="G89" s="14"/>
      <c r="H89" s="14"/>
      <c r="I89" s="15"/>
      <c r="J89" s="15"/>
      <c r="K89" s="16" t="str">
        <f aca="false">IF(OR(I89="",J89=""),"",J89-I89)</f>
        <v/>
      </c>
      <c r="L89" s="17" t="str">
        <f aca="false">IF(I89="","",IF(I89=J88,"OK","Skontrolujte"))</f>
        <v/>
      </c>
    </row>
    <row r="90" customFormat="false" ht="15" hidden="false" customHeight="false" outlineLevel="0" collapsed="false">
      <c r="A90" s="13" t="str">
        <f aca="false">IF(B90="","",ROW()-4)</f>
        <v/>
      </c>
      <c r="B90" s="14"/>
      <c r="C90" s="14"/>
      <c r="D90" s="14"/>
      <c r="E90" s="14"/>
      <c r="F90" s="14"/>
      <c r="G90" s="14"/>
      <c r="H90" s="14"/>
      <c r="I90" s="15"/>
      <c r="J90" s="15"/>
      <c r="K90" s="16" t="str">
        <f aca="false">IF(OR(I90="",J90=""),"",J90-I90)</f>
        <v/>
      </c>
      <c r="L90" s="17" t="str">
        <f aca="false">IF(I90="","",IF(I90=J89,"OK","Skontrolujte"))</f>
        <v/>
      </c>
    </row>
    <row r="91" customFormat="false" ht="15" hidden="false" customHeight="false" outlineLevel="0" collapsed="false">
      <c r="A91" s="13" t="str">
        <f aca="false">IF(B91="","",ROW()-4)</f>
        <v/>
      </c>
      <c r="B91" s="14"/>
      <c r="C91" s="14"/>
      <c r="D91" s="14"/>
      <c r="E91" s="14"/>
      <c r="F91" s="14"/>
      <c r="G91" s="14"/>
      <c r="H91" s="14"/>
      <c r="I91" s="15"/>
      <c r="J91" s="15"/>
      <c r="K91" s="16" t="str">
        <f aca="false">IF(OR(I91="",J91=""),"",J91-I91)</f>
        <v/>
      </c>
      <c r="L91" s="17" t="str">
        <f aca="false">IF(I91="","",IF(I91=J90,"OK","Skontrolujte"))</f>
        <v/>
      </c>
    </row>
    <row r="92" customFormat="false" ht="15" hidden="false" customHeight="false" outlineLevel="0" collapsed="false">
      <c r="A92" s="13" t="str">
        <f aca="false">IF(B92="","",ROW()-4)</f>
        <v/>
      </c>
      <c r="B92" s="14"/>
      <c r="C92" s="14"/>
      <c r="D92" s="14"/>
      <c r="E92" s="14"/>
      <c r="F92" s="14"/>
      <c r="G92" s="14"/>
      <c r="H92" s="14"/>
      <c r="I92" s="15"/>
      <c r="J92" s="15"/>
      <c r="K92" s="16" t="str">
        <f aca="false">IF(OR(I92="",J92=""),"",J92-I92)</f>
        <v/>
      </c>
      <c r="L92" s="17" t="str">
        <f aca="false">IF(I92="","",IF(I92=J91,"OK","Skontrolujte"))</f>
        <v/>
      </c>
    </row>
    <row r="93" customFormat="false" ht="15" hidden="false" customHeight="false" outlineLevel="0" collapsed="false">
      <c r="A93" s="13" t="str">
        <f aca="false">IF(B93="","",ROW()-4)</f>
        <v/>
      </c>
      <c r="B93" s="14"/>
      <c r="C93" s="14"/>
      <c r="D93" s="14"/>
      <c r="E93" s="14"/>
      <c r="F93" s="14"/>
      <c r="G93" s="14"/>
      <c r="H93" s="14"/>
      <c r="I93" s="15"/>
      <c r="J93" s="15"/>
      <c r="K93" s="16" t="str">
        <f aca="false">IF(OR(I93="",J93=""),"",J93-I93)</f>
        <v/>
      </c>
      <c r="L93" s="17" t="str">
        <f aca="false">IF(I93="","",IF(I93=J92,"OK","Skontrolujte"))</f>
        <v/>
      </c>
    </row>
    <row r="94" customFormat="false" ht="15" hidden="false" customHeight="false" outlineLevel="0" collapsed="false">
      <c r="A94" s="13" t="str">
        <f aca="false">IF(B94="","",ROW()-4)</f>
        <v/>
      </c>
      <c r="B94" s="14"/>
      <c r="C94" s="14"/>
      <c r="D94" s="14"/>
      <c r="E94" s="14"/>
      <c r="F94" s="14"/>
      <c r="G94" s="14"/>
      <c r="H94" s="14"/>
      <c r="I94" s="15"/>
      <c r="J94" s="15"/>
      <c r="K94" s="16" t="str">
        <f aca="false">IF(OR(I94="",J94=""),"",J94-I94)</f>
        <v/>
      </c>
      <c r="L94" s="17" t="str">
        <f aca="false">IF(I94="","",IF(I94=J93,"OK","Skontrolujte"))</f>
        <v/>
      </c>
    </row>
    <row r="95" customFormat="false" ht="15" hidden="false" customHeight="false" outlineLevel="0" collapsed="false">
      <c r="A95" s="13" t="str">
        <f aca="false">IF(B95="","",ROW()-4)</f>
        <v/>
      </c>
      <c r="B95" s="14"/>
      <c r="C95" s="14"/>
      <c r="D95" s="14"/>
      <c r="E95" s="14"/>
      <c r="F95" s="14"/>
      <c r="G95" s="14"/>
      <c r="H95" s="14"/>
      <c r="I95" s="15"/>
      <c r="J95" s="15"/>
      <c r="K95" s="16" t="str">
        <f aca="false">IF(OR(I95="",J95=""),"",J95-I95)</f>
        <v/>
      </c>
      <c r="L95" s="17" t="str">
        <f aca="false">IF(I95="","",IF(I95=J94,"OK","Skontrolujte"))</f>
        <v/>
      </c>
    </row>
    <row r="96" customFormat="false" ht="15" hidden="false" customHeight="false" outlineLevel="0" collapsed="false">
      <c r="A96" s="13" t="str">
        <f aca="false">IF(B96="","",ROW()-4)</f>
        <v/>
      </c>
      <c r="B96" s="14"/>
      <c r="C96" s="14"/>
      <c r="D96" s="14"/>
      <c r="E96" s="14"/>
      <c r="F96" s="14"/>
      <c r="G96" s="14"/>
      <c r="H96" s="14"/>
      <c r="I96" s="15"/>
      <c r="J96" s="15"/>
      <c r="K96" s="16" t="str">
        <f aca="false">IF(OR(I96="",J96=""),"",J96-I96)</f>
        <v/>
      </c>
      <c r="L96" s="17" t="str">
        <f aca="false">IF(I96="","",IF(I96=J95,"OK","Skontrolujte"))</f>
        <v/>
      </c>
    </row>
    <row r="97" customFormat="false" ht="15" hidden="false" customHeight="false" outlineLevel="0" collapsed="false">
      <c r="A97" s="13" t="str">
        <f aca="false">IF(B97="","",ROW()-4)</f>
        <v/>
      </c>
      <c r="B97" s="14"/>
      <c r="C97" s="14"/>
      <c r="D97" s="14"/>
      <c r="E97" s="14"/>
      <c r="F97" s="14"/>
      <c r="G97" s="14"/>
      <c r="H97" s="14"/>
      <c r="I97" s="15"/>
      <c r="J97" s="15"/>
      <c r="K97" s="16" t="str">
        <f aca="false">IF(OR(I97="",J97=""),"",J97-I97)</f>
        <v/>
      </c>
      <c r="L97" s="17" t="str">
        <f aca="false">IF(I97="","",IF(I97=J96,"OK","Skontrolujte"))</f>
        <v/>
      </c>
    </row>
    <row r="98" customFormat="false" ht="15" hidden="false" customHeight="false" outlineLevel="0" collapsed="false">
      <c r="A98" s="13" t="str">
        <f aca="false">IF(B98="","",ROW()-4)</f>
        <v/>
      </c>
      <c r="B98" s="14"/>
      <c r="C98" s="14"/>
      <c r="D98" s="14"/>
      <c r="E98" s="14"/>
      <c r="F98" s="14"/>
      <c r="G98" s="14"/>
      <c r="H98" s="14"/>
      <c r="I98" s="15"/>
      <c r="J98" s="15"/>
      <c r="K98" s="16" t="str">
        <f aca="false">IF(OR(I98="",J98=""),"",J98-I98)</f>
        <v/>
      </c>
      <c r="L98" s="17" t="str">
        <f aca="false">IF(I98="","",IF(I98=J97,"OK","Skontrolujte"))</f>
        <v/>
      </c>
    </row>
    <row r="99" customFormat="false" ht="15" hidden="false" customHeight="false" outlineLevel="0" collapsed="false">
      <c r="A99" s="13" t="str">
        <f aca="false">IF(B99="","",ROW()-4)</f>
        <v/>
      </c>
      <c r="B99" s="14"/>
      <c r="C99" s="14"/>
      <c r="D99" s="14"/>
      <c r="E99" s="14"/>
      <c r="F99" s="14"/>
      <c r="G99" s="14"/>
      <c r="H99" s="14"/>
      <c r="I99" s="15"/>
      <c r="J99" s="15"/>
      <c r="K99" s="16" t="str">
        <f aca="false">IF(OR(I99="",J99=""),"",J99-I99)</f>
        <v/>
      </c>
      <c r="L99" s="17" t="str">
        <f aca="false">IF(I99="","",IF(I99=J98,"OK","Skontrolujte"))</f>
        <v/>
      </c>
    </row>
    <row r="100" customFormat="false" ht="15" hidden="false" customHeight="false" outlineLevel="0" collapsed="false">
      <c r="A100" s="13" t="str">
        <f aca="false">IF(B100="","",ROW()-4)</f>
        <v/>
      </c>
      <c r="B100" s="14"/>
      <c r="C100" s="14"/>
      <c r="D100" s="14"/>
      <c r="E100" s="14"/>
      <c r="F100" s="14"/>
      <c r="G100" s="14"/>
      <c r="H100" s="14"/>
      <c r="I100" s="15"/>
      <c r="J100" s="15"/>
      <c r="K100" s="16" t="str">
        <f aca="false">IF(OR(I100="",J100=""),"",J100-I100)</f>
        <v/>
      </c>
      <c r="L100" s="17" t="str">
        <f aca="false">IF(I100="","",IF(I100=J99,"OK","Skontrolujte"))</f>
        <v/>
      </c>
    </row>
    <row r="101" customFormat="false" ht="15" hidden="false" customHeight="false" outlineLevel="0" collapsed="false">
      <c r="A101" s="13" t="str">
        <f aca="false">IF(B101="","",ROW()-4)</f>
        <v/>
      </c>
      <c r="B101" s="14"/>
      <c r="C101" s="14"/>
      <c r="D101" s="14"/>
      <c r="E101" s="14"/>
      <c r="F101" s="14"/>
      <c r="G101" s="14"/>
      <c r="H101" s="14"/>
      <c r="I101" s="15"/>
      <c r="J101" s="15"/>
      <c r="K101" s="16" t="str">
        <f aca="false">IF(OR(I101="",J101=""),"",J101-I101)</f>
        <v/>
      </c>
      <c r="L101" s="17" t="str">
        <f aca="false">IF(I101="","",IF(I101=J100,"OK","Skontrolujte"))</f>
        <v/>
      </c>
    </row>
    <row r="102" customFormat="false" ht="15" hidden="false" customHeight="false" outlineLevel="0" collapsed="false">
      <c r="A102" s="13" t="str">
        <f aca="false">IF(B102="","",ROW()-4)</f>
        <v/>
      </c>
      <c r="B102" s="14"/>
      <c r="C102" s="14"/>
      <c r="D102" s="14"/>
      <c r="E102" s="14"/>
      <c r="F102" s="14"/>
      <c r="G102" s="14"/>
      <c r="H102" s="14"/>
      <c r="I102" s="15"/>
      <c r="J102" s="15"/>
      <c r="K102" s="16" t="str">
        <f aca="false">IF(OR(I102="",J102=""),"",J102-I102)</f>
        <v/>
      </c>
      <c r="L102" s="17" t="str">
        <f aca="false">IF(I102="","",IF(I102=J101,"OK","Skontrolujte"))</f>
        <v/>
      </c>
    </row>
    <row r="103" customFormat="false" ht="15" hidden="false" customHeight="false" outlineLevel="0" collapsed="false">
      <c r="A103" s="13" t="str">
        <f aca="false">IF(B103="","",ROW()-4)</f>
        <v/>
      </c>
      <c r="B103" s="14"/>
      <c r="C103" s="14"/>
      <c r="D103" s="14"/>
      <c r="E103" s="14"/>
      <c r="F103" s="14"/>
      <c r="G103" s="14"/>
      <c r="H103" s="14"/>
      <c r="I103" s="15"/>
      <c r="J103" s="15"/>
      <c r="K103" s="16" t="str">
        <f aca="false">IF(OR(I103="",J103=""),"",J103-I103)</f>
        <v/>
      </c>
      <c r="L103" s="17" t="str">
        <f aca="false">IF(I103="","",IF(I103=J102,"OK","Skontrolujte"))</f>
        <v/>
      </c>
    </row>
    <row r="104" customFormat="false" ht="15" hidden="false" customHeight="false" outlineLevel="0" collapsed="false">
      <c r="A104" s="13" t="str">
        <f aca="false">IF(B104="","",ROW()-4)</f>
        <v/>
      </c>
      <c r="B104" s="14"/>
      <c r="C104" s="14"/>
      <c r="D104" s="14"/>
      <c r="E104" s="14"/>
      <c r="F104" s="14"/>
      <c r="G104" s="14"/>
      <c r="H104" s="14"/>
      <c r="I104" s="15"/>
      <c r="J104" s="15"/>
      <c r="K104" s="16" t="str">
        <f aca="false">IF(OR(I104="",J104=""),"",J104-I104)</f>
        <v/>
      </c>
      <c r="L104" s="17" t="str">
        <f aca="false">IF(I104="","",IF(I104=J103,"OK","Skontrolujte"))</f>
        <v/>
      </c>
    </row>
    <row r="105" customFormat="false" ht="15" hidden="false" customHeight="false" outlineLevel="0" collapsed="false">
      <c r="A105" s="13" t="str">
        <f aca="false">IF(B105="","",ROW()-4)</f>
        <v/>
      </c>
      <c r="B105" s="14"/>
      <c r="C105" s="14"/>
      <c r="D105" s="14"/>
      <c r="E105" s="14"/>
      <c r="F105" s="14"/>
      <c r="G105" s="14"/>
      <c r="H105" s="14"/>
      <c r="I105" s="15"/>
      <c r="J105" s="15"/>
      <c r="K105" s="16" t="str">
        <f aca="false">IF(OR(I105="",J105=""),"",J105-I105)</f>
        <v/>
      </c>
      <c r="L105" s="17" t="str">
        <f aca="false">IF(I105="","",IF(I105=J104,"OK","Skontrolujte"))</f>
        <v/>
      </c>
    </row>
    <row r="106" customFormat="false" ht="15" hidden="false" customHeight="false" outlineLevel="0" collapsed="false">
      <c r="A106" s="13" t="str">
        <f aca="false">IF(B106="","",ROW()-4)</f>
        <v/>
      </c>
      <c r="B106" s="14"/>
      <c r="C106" s="14"/>
      <c r="D106" s="14"/>
      <c r="E106" s="14"/>
      <c r="F106" s="14"/>
      <c r="G106" s="14"/>
      <c r="H106" s="14"/>
      <c r="I106" s="15"/>
      <c r="J106" s="15"/>
      <c r="K106" s="16" t="str">
        <f aca="false">IF(OR(I106="",J106=""),"",J106-I106)</f>
        <v/>
      </c>
      <c r="L106" s="17" t="str">
        <f aca="false">IF(I106="","",IF(I106=J105,"OK","Skontrolujte"))</f>
        <v/>
      </c>
    </row>
    <row r="107" customFormat="false" ht="15" hidden="false" customHeight="false" outlineLevel="0" collapsed="false">
      <c r="A107" s="13" t="str">
        <f aca="false">IF(B107="","",ROW()-4)</f>
        <v/>
      </c>
      <c r="B107" s="14"/>
      <c r="C107" s="14"/>
      <c r="D107" s="14"/>
      <c r="E107" s="14"/>
      <c r="F107" s="14"/>
      <c r="G107" s="14"/>
      <c r="H107" s="14"/>
      <c r="I107" s="15"/>
      <c r="J107" s="15"/>
      <c r="K107" s="16" t="str">
        <f aca="false">IF(OR(I107="",J107=""),"",J107-I107)</f>
        <v/>
      </c>
      <c r="L107" s="17" t="str">
        <f aca="false">IF(I107="","",IF(I107=J106,"OK","Skontrolujte"))</f>
        <v/>
      </c>
    </row>
    <row r="108" customFormat="false" ht="15" hidden="false" customHeight="false" outlineLevel="0" collapsed="false">
      <c r="A108" s="13" t="str">
        <f aca="false">IF(B108="","",ROW()-4)</f>
        <v/>
      </c>
      <c r="B108" s="14"/>
      <c r="C108" s="14"/>
      <c r="D108" s="14"/>
      <c r="E108" s="14"/>
      <c r="F108" s="14"/>
      <c r="G108" s="14"/>
      <c r="H108" s="14"/>
      <c r="I108" s="15"/>
      <c r="J108" s="15"/>
      <c r="K108" s="16" t="str">
        <f aca="false">IF(OR(I108="",J108=""),"",J108-I108)</f>
        <v/>
      </c>
      <c r="L108" s="17" t="str">
        <f aca="false">IF(I108="","",IF(I108=J107,"OK","Skontrolujte"))</f>
        <v/>
      </c>
    </row>
    <row r="109" customFormat="false" ht="15" hidden="false" customHeight="false" outlineLevel="0" collapsed="false">
      <c r="A109" s="13" t="str">
        <f aca="false">IF(B109="","",ROW()-4)</f>
        <v/>
      </c>
      <c r="B109" s="14"/>
      <c r="C109" s="14"/>
      <c r="D109" s="14"/>
      <c r="E109" s="14"/>
      <c r="F109" s="14"/>
      <c r="G109" s="14"/>
      <c r="H109" s="14"/>
      <c r="I109" s="15"/>
      <c r="J109" s="15"/>
      <c r="K109" s="16" t="str">
        <f aca="false">IF(OR(I109="",J109=""),"",J109-I109)</f>
        <v/>
      </c>
      <c r="L109" s="17" t="str">
        <f aca="false">IF(I109="","",IF(I109=J108,"OK","Skontrolujte"))</f>
        <v/>
      </c>
    </row>
    <row r="110" customFormat="false" ht="15" hidden="false" customHeight="false" outlineLevel="0" collapsed="false">
      <c r="A110" s="13" t="str">
        <f aca="false">IF(B110="","",ROW()-4)</f>
        <v/>
      </c>
      <c r="B110" s="14"/>
      <c r="C110" s="14"/>
      <c r="D110" s="14"/>
      <c r="E110" s="14"/>
      <c r="F110" s="14"/>
      <c r="G110" s="14"/>
      <c r="H110" s="14"/>
      <c r="I110" s="15"/>
      <c r="J110" s="15"/>
      <c r="K110" s="16" t="str">
        <f aca="false">IF(OR(I110="",J110=""),"",J110-I110)</f>
        <v/>
      </c>
      <c r="L110" s="17" t="str">
        <f aca="false">IF(I110="","",IF(I110=J109,"OK","Skontrolujte"))</f>
        <v/>
      </c>
    </row>
    <row r="111" customFormat="false" ht="15" hidden="false" customHeight="false" outlineLevel="0" collapsed="false">
      <c r="A111" s="13" t="str">
        <f aca="false">IF(B111="","",ROW()-4)</f>
        <v/>
      </c>
      <c r="B111" s="14"/>
      <c r="C111" s="14"/>
      <c r="D111" s="14"/>
      <c r="E111" s="14"/>
      <c r="F111" s="14"/>
      <c r="G111" s="14"/>
      <c r="H111" s="14"/>
      <c r="I111" s="15"/>
      <c r="J111" s="15"/>
      <c r="K111" s="16" t="str">
        <f aca="false">IF(OR(I111="",J111=""),"",J111-I111)</f>
        <v/>
      </c>
      <c r="L111" s="17" t="str">
        <f aca="false">IF(I111="","",IF(I111=J110,"OK","Skontrolujte"))</f>
        <v/>
      </c>
    </row>
    <row r="112" customFormat="false" ht="15" hidden="false" customHeight="false" outlineLevel="0" collapsed="false">
      <c r="A112" s="13" t="str">
        <f aca="false">IF(B112="","",ROW()-4)</f>
        <v/>
      </c>
      <c r="B112" s="14"/>
      <c r="C112" s="14"/>
      <c r="D112" s="14"/>
      <c r="E112" s="14"/>
      <c r="F112" s="14"/>
      <c r="G112" s="14"/>
      <c r="H112" s="14"/>
      <c r="I112" s="15"/>
      <c r="J112" s="15"/>
      <c r="K112" s="16" t="str">
        <f aca="false">IF(OR(I112="",J112=""),"",J112-I112)</f>
        <v/>
      </c>
      <c r="L112" s="17" t="str">
        <f aca="false">IF(I112="","",IF(I112=J111,"OK","Skontrolujte"))</f>
        <v/>
      </c>
    </row>
    <row r="113" customFormat="false" ht="15" hidden="false" customHeight="false" outlineLevel="0" collapsed="false">
      <c r="A113" s="13" t="str">
        <f aca="false">IF(B113="","",ROW()-4)</f>
        <v/>
      </c>
      <c r="B113" s="14"/>
      <c r="C113" s="14"/>
      <c r="D113" s="14"/>
      <c r="E113" s="14"/>
      <c r="F113" s="14"/>
      <c r="G113" s="14"/>
      <c r="H113" s="14"/>
      <c r="I113" s="15"/>
      <c r="J113" s="15"/>
      <c r="K113" s="16" t="str">
        <f aca="false">IF(OR(I113="",J113=""),"",J113-I113)</f>
        <v/>
      </c>
      <c r="L113" s="17" t="str">
        <f aca="false">IF(I113="","",IF(I113=J112,"OK","Skontrolujte"))</f>
        <v/>
      </c>
    </row>
    <row r="114" customFormat="false" ht="15" hidden="false" customHeight="false" outlineLevel="0" collapsed="false">
      <c r="A114" s="13" t="str">
        <f aca="false">IF(B114="","",ROW()-4)</f>
        <v/>
      </c>
      <c r="B114" s="14"/>
      <c r="C114" s="14"/>
      <c r="D114" s="14"/>
      <c r="E114" s="14"/>
      <c r="F114" s="14"/>
      <c r="G114" s="14"/>
      <c r="H114" s="14"/>
      <c r="I114" s="15"/>
      <c r="J114" s="15"/>
      <c r="K114" s="16" t="str">
        <f aca="false">IF(OR(I114="",J114=""),"",J114-I114)</f>
        <v/>
      </c>
      <c r="L114" s="17" t="str">
        <f aca="false">IF(I114="","",IF(I114=J113,"OK","Skontrolujte"))</f>
        <v/>
      </c>
    </row>
    <row r="115" customFormat="false" ht="15" hidden="false" customHeight="false" outlineLevel="0" collapsed="false">
      <c r="A115" s="13" t="str">
        <f aca="false">IF(B115="","",ROW()-4)</f>
        <v/>
      </c>
      <c r="B115" s="14"/>
      <c r="C115" s="14"/>
      <c r="D115" s="14"/>
      <c r="E115" s="14"/>
      <c r="F115" s="14"/>
      <c r="G115" s="14"/>
      <c r="H115" s="14"/>
      <c r="I115" s="15"/>
      <c r="J115" s="15"/>
      <c r="K115" s="16" t="str">
        <f aca="false">IF(OR(I115="",J115=""),"",J115-I115)</f>
        <v/>
      </c>
      <c r="L115" s="17" t="str">
        <f aca="false">IF(I115="","",IF(I115=J114,"OK","Skontrolujte"))</f>
        <v/>
      </c>
    </row>
    <row r="116" customFormat="false" ht="15" hidden="false" customHeight="false" outlineLevel="0" collapsed="false">
      <c r="A116" s="13" t="str">
        <f aca="false">IF(B116="","",ROW()-4)</f>
        <v/>
      </c>
      <c r="B116" s="14"/>
      <c r="C116" s="14"/>
      <c r="D116" s="14"/>
      <c r="E116" s="14"/>
      <c r="F116" s="14"/>
      <c r="G116" s="14"/>
      <c r="H116" s="14"/>
      <c r="I116" s="15"/>
      <c r="J116" s="15"/>
      <c r="K116" s="16" t="str">
        <f aca="false">IF(OR(I116="",J116=""),"",J116-I116)</f>
        <v/>
      </c>
      <c r="L116" s="17" t="str">
        <f aca="false">IF(I116="","",IF(I116=J115,"OK","Skontrolujte"))</f>
        <v/>
      </c>
    </row>
    <row r="117" customFormat="false" ht="15" hidden="false" customHeight="false" outlineLevel="0" collapsed="false">
      <c r="A117" s="13" t="str">
        <f aca="false">IF(B117="","",ROW()-4)</f>
        <v/>
      </c>
      <c r="B117" s="14"/>
      <c r="C117" s="14"/>
      <c r="D117" s="14"/>
      <c r="E117" s="14"/>
      <c r="F117" s="14"/>
      <c r="G117" s="14"/>
      <c r="H117" s="14"/>
      <c r="I117" s="15"/>
      <c r="J117" s="15"/>
      <c r="K117" s="16" t="str">
        <f aca="false">IF(OR(I117="",J117=""),"",J117-I117)</f>
        <v/>
      </c>
      <c r="L117" s="17" t="str">
        <f aca="false">IF(I117="","",IF(I117=J116,"OK","Skontrolujte"))</f>
        <v/>
      </c>
    </row>
    <row r="118" customFormat="false" ht="15" hidden="false" customHeight="false" outlineLevel="0" collapsed="false">
      <c r="A118" s="13" t="str">
        <f aca="false">IF(B118="","",ROW()-4)</f>
        <v/>
      </c>
      <c r="B118" s="14"/>
      <c r="C118" s="14"/>
      <c r="D118" s="14"/>
      <c r="E118" s="14"/>
      <c r="F118" s="14"/>
      <c r="G118" s="14"/>
      <c r="H118" s="14"/>
      <c r="I118" s="15"/>
      <c r="J118" s="15"/>
      <c r="K118" s="16" t="str">
        <f aca="false">IF(OR(I118="",J118=""),"",J118-I118)</f>
        <v/>
      </c>
      <c r="L118" s="17" t="str">
        <f aca="false">IF(I118="","",IF(I118=J117,"OK","Skontrolujte"))</f>
        <v/>
      </c>
    </row>
    <row r="119" customFormat="false" ht="15" hidden="false" customHeight="false" outlineLevel="0" collapsed="false">
      <c r="A119" s="13" t="str">
        <f aca="false">IF(B119="","",ROW()-4)</f>
        <v/>
      </c>
      <c r="B119" s="14"/>
      <c r="C119" s="14"/>
      <c r="D119" s="14"/>
      <c r="E119" s="14"/>
      <c r="F119" s="14"/>
      <c r="G119" s="14"/>
      <c r="H119" s="14"/>
      <c r="I119" s="15"/>
      <c r="J119" s="15"/>
      <c r="K119" s="16" t="str">
        <f aca="false">IF(OR(I119="",J119=""),"",J119-I119)</f>
        <v/>
      </c>
      <c r="L119" s="17" t="str">
        <f aca="false">IF(I119="","",IF(I119=J118,"OK","Skontrolujte"))</f>
        <v/>
      </c>
    </row>
    <row r="120" customFormat="false" ht="15" hidden="false" customHeight="false" outlineLevel="0" collapsed="false">
      <c r="A120" s="13" t="str">
        <f aca="false">IF(B120="","",ROW()-4)</f>
        <v/>
      </c>
      <c r="B120" s="14"/>
      <c r="C120" s="14"/>
      <c r="D120" s="14"/>
      <c r="E120" s="14"/>
      <c r="F120" s="14"/>
      <c r="G120" s="14"/>
      <c r="H120" s="14"/>
      <c r="I120" s="15"/>
      <c r="J120" s="15"/>
      <c r="K120" s="16" t="str">
        <f aca="false">IF(OR(I120="",J120=""),"",J120-I120)</f>
        <v/>
      </c>
      <c r="L120" s="17" t="str">
        <f aca="false">IF(I120="","",IF(I120=J119,"OK","Skontrolujte"))</f>
        <v/>
      </c>
    </row>
    <row r="121" customFormat="false" ht="15" hidden="false" customHeight="false" outlineLevel="0" collapsed="false">
      <c r="A121" s="13" t="str">
        <f aca="false">IF(B121="","",ROW()-4)</f>
        <v/>
      </c>
      <c r="B121" s="14"/>
      <c r="C121" s="14"/>
      <c r="D121" s="14"/>
      <c r="E121" s="14"/>
      <c r="F121" s="14"/>
      <c r="G121" s="14"/>
      <c r="H121" s="14"/>
      <c r="I121" s="15"/>
      <c r="J121" s="15"/>
      <c r="K121" s="16" t="str">
        <f aca="false">IF(OR(I121="",J121=""),"",J121-I121)</f>
        <v/>
      </c>
      <c r="L121" s="17" t="str">
        <f aca="false">IF(I121="","",IF(I121=J120,"OK","Skontrolujte"))</f>
        <v/>
      </c>
    </row>
    <row r="122" customFormat="false" ht="15" hidden="false" customHeight="false" outlineLevel="0" collapsed="false">
      <c r="A122" s="13" t="str">
        <f aca="false">IF(B122="","",ROW()-4)</f>
        <v/>
      </c>
      <c r="B122" s="14"/>
      <c r="C122" s="14"/>
      <c r="D122" s="14"/>
      <c r="E122" s="14"/>
      <c r="F122" s="14"/>
      <c r="G122" s="14"/>
      <c r="H122" s="14"/>
      <c r="I122" s="15"/>
      <c r="J122" s="15"/>
      <c r="K122" s="16" t="str">
        <f aca="false">IF(OR(I122="",J122=""),"",J122-I122)</f>
        <v/>
      </c>
      <c r="L122" s="17" t="str">
        <f aca="false">IF(I122="","",IF(I122=J121,"OK","Skontrolujte"))</f>
        <v/>
      </c>
    </row>
    <row r="123" customFormat="false" ht="15" hidden="false" customHeight="false" outlineLevel="0" collapsed="false">
      <c r="A123" s="13" t="str">
        <f aca="false">IF(B123="","",ROW()-4)</f>
        <v/>
      </c>
      <c r="B123" s="14"/>
      <c r="C123" s="14"/>
      <c r="D123" s="14"/>
      <c r="E123" s="14"/>
      <c r="F123" s="14"/>
      <c r="G123" s="14"/>
      <c r="H123" s="14"/>
      <c r="I123" s="15"/>
      <c r="J123" s="15"/>
      <c r="K123" s="16" t="str">
        <f aca="false">IF(OR(I123="",J123=""),"",J123-I123)</f>
        <v/>
      </c>
      <c r="L123" s="17" t="str">
        <f aca="false">IF(I123="","",IF(I123=J122,"OK","Skontrolujte"))</f>
        <v/>
      </c>
    </row>
    <row r="124" customFormat="false" ht="15" hidden="false" customHeight="false" outlineLevel="0" collapsed="false">
      <c r="A124" s="13" t="str">
        <f aca="false">IF(B124="","",ROW()-4)</f>
        <v/>
      </c>
      <c r="B124" s="14"/>
      <c r="C124" s="14"/>
      <c r="D124" s="14"/>
      <c r="E124" s="14"/>
      <c r="F124" s="14"/>
      <c r="G124" s="14"/>
      <c r="H124" s="14"/>
      <c r="I124" s="15"/>
      <c r="J124" s="15"/>
      <c r="K124" s="16" t="str">
        <f aca="false">IF(OR(I124="",J124=""),"",J124-I124)</f>
        <v/>
      </c>
      <c r="L124" s="17" t="str">
        <f aca="false">IF(I124="","",IF(I124=J123,"OK","Skontrolujte"))</f>
        <v/>
      </c>
    </row>
    <row r="125" customFormat="false" ht="15" hidden="false" customHeight="false" outlineLevel="0" collapsed="false">
      <c r="A125" s="13" t="str">
        <f aca="false">IF(B125="","",ROW()-4)</f>
        <v/>
      </c>
      <c r="B125" s="14"/>
      <c r="C125" s="14"/>
      <c r="D125" s="14"/>
      <c r="E125" s="14"/>
      <c r="F125" s="14"/>
      <c r="G125" s="14"/>
      <c r="H125" s="14"/>
      <c r="I125" s="15"/>
      <c r="J125" s="15"/>
      <c r="K125" s="16" t="str">
        <f aca="false">IF(OR(I125="",J125=""),"",J125-I125)</f>
        <v/>
      </c>
      <c r="L125" s="17" t="str">
        <f aca="false">IF(I125="","",IF(I125=J124,"OK","Skontrolujte"))</f>
        <v/>
      </c>
    </row>
    <row r="126" customFormat="false" ht="15" hidden="false" customHeight="false" outlineLevel="0" collapsed="false">
      <c r="A126" s="13" t="str">
        <f aca="false">IF(B126="","",ROW()-4)</f>
        <v/>
      </c>
      <c r="B126" s="14"/>
      <c r="C126" s="14"/>
      <c r="D126" s="14"/>
      <c r="E126" s="14"/>
      <c r="F126" s="14"/>
      <c r="G126" s="14"/>
      <c r="H126" s="14"/>
      <c r="I126" s="15"/>
      <c r="J126" s="15"/>
      <c r="K126" s="16" t="str">
        <f aca="false">IF(OR(I126="",J126=""),"",J126-I126)</f>
        <v/>
      </c>
      <c r="L126" s="17" t="str">
        <f aca="false">IF(I126="","",IF(I126=J125,"OK","Skontrolujte"))</f>
        <v/>
      </c>
    </row>
    <row r="127" customFormat="false" ht="15" hidden="false" customHeight="false" outlineLevel="0" collapsed="false">
      <c r="A127" s="13" t="str">
        <f aca="false">IF(B127="","",ROW()-4)</f>
        <v/>
      </c>
      <c r="B127" s="14"/>
      <c r="C127" s="14"/>
      <c r="D127" s="14"/>
      <c r="E127" s="14"/>
      <c r="F127" s="14"/>
      <c r="G127" s="14"/>
      <c r="H127" s="14"/>
      <c r="I127" s="15"/>
      <c r="J127" s="15"/>
      <c r="K127" s="16" t="str">
        <f aca="false">IF(OR(I127="",J127=""),"",J127-I127)</f>
        <v/>
      </c>
      <c r="L127" s="17" t="str">
        <f aca="false">IF(I127="","",IF(I127=J126,"OK","Skontrolujte"))</f>
        <v/>
      </c>
    </row>
    <row r="128" customFormat="false" ht="15" hidden="false" customHeight="false" outlineLevel="0" collapsed="false">
      <c r="A128" s="13" t="str">
        <f aca="false">IF(B128="","",ROW()-4)</f>
        <v/>
      </c>
      <c r="B128" s="14"/>
      <c r="C128" s="14"/>
      <c r="D128" s="14"/>
      <c r="E128" s="14"/>
      <c r="F128" s="14"/>
      <c r="G128" s="14"/>
      <c r="H128" s="14"/>
      <c r="I128" s="15"/>
      <c r="J128" s="15"/>
      <c r="K128" s="16" t="str">
        <f aca="false">IF(OR(I128="",J128=""),"",J128-I128)</f>
        <v/>
      </c>
      <c r="L128" s="17" t="str">
        <f aca="false">IF(I128="","",IF(I128=J127,"OK","Skontrolujte"))</f>
        <v/>
      </c>
    </row>
    <row r="129" customFormat="false" ht="15" hidden="false" customHeight="false" outlineLevel="0" collapsed="false">
      <c r="A129" s="13" t="str">
        <f aca="false">IF(B129="","",ROW()-4)</f>
        <v/>
      </c>
      <c r="B129" s="14"/>
      <c r="C129" s="14"/>
      <c r="D129" s="14"/>
      <c r="E129" s="14"/>
      <c r="F129" s="14"/>
      <c r="G129" s="14"/>
      <c r="H129" s="14"/>
      <c r="I129" s="15"/>
      <c r="J129" s="15"/>
      <c r="K129" s="16" t="str">
        <f aca="false">IF(OR(I129="",J129=""),"",J129-I129)</f>
        <v/>
      </c>
      <c r="L129" s="17" t="str">
        <f aca="false">IF(I129="","",IF(I129=J128,"OK","Skontrolujte"))</f>
        <v/>
      </c>
    </row>
    <row r="130" customFormat="false" ht="15" hidden="false" customHeight="false" outlineLevel="0" collapsed="false">
      <c r="A130" s="13" t="str">
        <f aca="false">IF(B130="","",ROW()-4)</f>
        <v/>
      </c>
      <c r="B130" s="14"/>
      <c r="C130" s="14"/>
      <c r="D130" s="14"/>
      <c r="E130" s="14"/>
      <c r="F130" s="14"/>
      <c r="G130" s="14"/>
      <c r="H130" s="14"/>
      <c r="I130" s="15"/>
      <c r="J130" s="15"/>
      <c r="K130" s="16" t="str">
        <f aca="false">IF(OR(I130="",J130=""),"",J130-I130)</f>
        <v/>
      </c>
      <c r="L130" s="17" t="str">
        <f aca="false">IF(I130="","",IF(I130=J129,"OK","Skontrolujte"))</f>
        <v/>
      </c>
    </row>
    <row r="131" customFormat="false" ht="15" hidden="false" customHeight="false" outlineLevel="0" collapsed="false">
      <c r="A131" s="13" t="str">
        <f aca="false">IF(B131="","",ROW()-4)</f>
        <v/>
      </c>
      <c r="B131" s="14"/>
      <c r="C131" s="14"/>
      <c r="D131" s="14"/>
      <c r="E131" s="14"/>
      <c r="F131" s="14"/>
      <c r="G131" s="14"/>
      <c r="H131" s="14"/>
      <c r="I131" s="15"/>
      <c r="J131" s="15"/>
      <c r="K131" s="16" t="str">
        <f aca="false">IF(OR(I131="",J131=""),"",J131-I131)</f>
        <v/>
      </c>
      <c r="L131" s="17" t="str">
        <f aca="false">IF(I131="","",IF(I131=J130,"OK","Skontrolujte"))</f>
        <v/>
      </c>
    </row>
    <row r="132" customFormat="false" ht="15" hidden="false" customHeight="false" outlineLevel="0" collapsed="false">
      <c r="A132" s="13" t="str">
        <f aca="false">IF(B132="","",ROW()-4)</f>
        <v/>
      </c>
      <c r="B132" s="14"/>
      <c r="C132" s="14"/>
      <c r="D132" s="14"/>
      <c r="E132" s="14"/>
      <c r="F132" s="14"/>
      <c r="G132" s="14"/>
      <c r="H132" s="14"/>
      <c r="I132" s="15"/>
      <c r="J132" s="15"/>
      <c r="K132" s="16" t="str">
        <f aca="false">IF(OR(I132="",J132=""),"",J132-I132)</f>
        <v/>
      </c>
      <c r="L132" s="17" t="str">
        <f aca="false">IF(I132="","",IF(I132=J131,"OK","Skontrolujte"))</f>
        <v/>
      </c>
    </row>
    <row r="133" customFormat="false" ht="15" hidden="false" customHeight="false" outlineLevel="0" collapsed="false">
      <c r="A133" s="13" t="str">
        <f aca="false">IF(B133="","",ROW()-4)</f>
        <v/>
      </c>
      <c r="B133" s="14"/>
      <c r="C133" s="14"/>
      <c r="D133" s="14"/>
      <c r="E133" s="14"/>
      <c r="F133" s="14"/>
      <c r="G133" s="14"/>
      <c r="H133" s="14"/>
      <c r="I133" s="15"/>
      <c r="J133" s="15"/>
      <c r="K133" s="16" t="str">
        <f aca="false">IF(OR(I133="",J133=""),"",J133-I133)</f>
        <v/>
      </c>
      <c r="L133" s="17" t="str">
        <f aca="false">IF(I133="","",IF(I133=J132,"OK","Skontrolujte"))</f>
        <v/>
      </c>
    </row>
    <row r="134" customFormat="false" ht="15" hidden="false" customHeight="false" outlineLevel="0" collapsed="false">
      <c r="A134" s="13" t="str">
        <f aca="false">IF(B134="","",ROW()-4)</f>
        <v/>
      </c>
      <c r="B134" s="14"/>
      <c r="C134" s="14"/>
      <c r="D134" s="14"/>
      <c r="E134" s="14"/>
      <c r="F134" s="14"/>
      <c r="G134" s="14"/>
      <c r="H134" s="14"/>
      <c r="I134" s="15"/>
      <c r="J134" s="15"/>
      <c r="K134" s="16" t="str">
        <f aca="false">IF(OR(I134="",J134=""),"",J134-I134)</f>
        <v/>
      </c>
      <c r="L134" s="17" t="str">
        <f aca="false">IF(I134="","",IF(I134=J133,"OK","Skontrolujte"))</f>
        <v/>
      </c>
    </row>
    <row r="135" customFormat="false" ht="15" hidden="false" customHeight="false" outlineLevel="0" collapsed="false">
      <c r="A135" s="13" t="str">
        <f aca="false">IF(B135="","",ROW()-4)</f>
        <v/>
      </c>
      <c r="B135" s="14"/>
      <c r="C135" s="14"/>
      <c r="D135" s="14"/>
      <c r="E135" s="14"/>
      <c r="F135" s="14"/>
      <c r="G135" s="14"/>
      <c r="H135" s="14"/>
      <c r="I135" s="15"/>
      <c r="J135" s="15"/>
      <c r="K135" s="16" t="str">
        <f aca="false">IF(OR(I135="",J135=""),"",J135-I135)</f>
        <v/>
      </c>
      <c r="L135" s="17" t="str">
        <f aca="false">IF(I135="","",IF(I135=J134,"OK","Skontrolujte"))</f>
        <v/>
      </c>
    </row>
    <row r="136" customFormat="false" ht="15" hidden="false" customHeight="false" outlineLevel="0" collapsed="false">
      <c r="A136" s="13" t="str">
        <f aca="false">IF(B136="","",ROW()-4)</f>
        <v/>
      </c>
      <c r="B136" s="14"/>
      <c r="C136" s="14"/>
      <c r="D136" s="14"/>
      <c r="E136" s="14"/>
      <c r="F136" s="14"/>
      <c r="G136" s="14"/>
      <c r="H136" s="14"/>
      <c r="I136" s="15"/>
      <c r="J136" s="15"/>
      <c r="K136" s="16" t="str">
        <f aca="false">IF(OR(I136="",J136=""),"",J136-I136)</f>
        <v/>
      </c>
      <c r="L136" s="17" t="str">
        <f aca="false">IF(I136="","",IF(I136=J135,"OK","Skontrolujte"))</f>
        <v/>
      </c>
    </row>
    <row r="137" customFormat="false" ht="15" hidden="false" customHeight="false" outlineLevel="0" collapsed="false">
      <c r="A137" s="13" t="str">
        <f aca="false">IF(B137="","",ROW()-4)</f>
        <v/>
      </c>
      <c r="B137" s="14"/>
      <c r="C137" s="14"/>
      <c r="D137" s="14"/>
      <c r="E137" s="14"/>
      <c r="F137" s="14"/>
      <c r="G137" s="14"/>
      <c r="H137" s="14"/>
      <c r="I137" s="15"/>
      <c r="J137" s="15"/>
      <c r="K137" s="16" t="str">
        <f aca="false">IF(OR(I137="",J137=""),"",J137-I137)</f>
        <v/>
      </c>
      <c r="L137" s="17" t="str">
        <f aca="false">IF(I137="","",IF(I137=J136,"OK","Skontrolujte"))</f>
        <v/>
      </c>
    </row>
    <row r="138" customFormat="false" ht="15" hidden="false" customHeight="false" outlineLevel="0" collapsed="false">
      <c r="A138" s="13" t="str">
        <f aca="false">IF(B138="","",ROW()-4)</f>
        <v/>
      </c>
      <c r="B138" s="14"/>
      <c r="C138" s="14"/>
      <c r="D138" s="14"/>
      <c r="E138" s="14"/>
      <c r="F138" s="14"/>
      <c r="G138" s="14"/>
      <c r="H138" s="14"/>
      <c r="I138" s="15"/>
      <c r="J138" s="15"/>
      <c r="K138" s="16" t="str">
        <f aca="false">IF(OR(I138="",J138=""),"",J138-I138)</f>
        <v/>
      </c>
      <c r="L138" s="17" t="str">
        <f aca="false">IF(I138="","",IF(I138=J137,"OK","Skontrolujte"))</f>
        <v/>
      </c>
    </row>
    <row r="139" customFormat="false" ht="15" hidden="false" customHeight="false" outlineLevel="0" collapsed="false">
      <c r="A139" s="13" t="str">
        <f aca="false">IF(B139="","",ROW()-4)</f>
        <v/>
      </c>
      <c r="B139" s="14"/>
      <c r="C139" s="14"/>
      <c r="D139" s="14"/>
      <c r="E139" s="14"/>
      <c r="F139" s="14"/>
      <c r="G139" s="14"/>
      <c r="H139" s="14"/>
      <c r="I139" s="15"/>
      <c r="J139" s="15"/>
      <c r="K139" s="16" t="str">
        <f aca="false">IF(OR(I139="",J139=""),"",J139-I139)</f>
        <v/>
      </c>
      <c r="L139" s="17" t="str">
        <f aca="false">IF(I139="","",IF(I139=J138,"OK","Skontrolujte"))</f>
        <v/>
      </c>
    </row>
    <row r="140" customFormat="false" ht="15" hidden="false" customHeight="false" outlineLevel="0" collapsed="false">
      <c r="A140" s="13" t="str">
        <f aca="false">IF(B140="","",ROW()-4)</f>
        <v/>
      </c>
      <c r="B140" s="14"/>
      <c r="C140" s="14"/>
      <c r="D140" s="14"/>
      <c r="E140" s="14"/>
      <c r="F140" s="14"/>
      <c r="G140" s="14"/>
      <c r="H140" s="14"/>
      <c r="I140" s="15"/>
      <c r="J140" s="15"/>
      <c r="K140" s="16" t="str">
        <f aca="false">IF(OR(I140="",J140=""),"",J140-I140)</f>
        <v/>
      </c>
      <c r="L140" s="17" t="str">
        <f aca="false">IF(I140="","",IF(I140=J139,"OK","Skontrolujte"))</f>
        <v/>
      </c>
    </row>
    <row r="141" customFormat="false" ht="15" hidden="false" customHeight="false" outlineLevel="0" collapsed="false">
      <c r="A141" s="13" t="str">
        <f aca="false">IF(B141="","",ROW()-4)</f>
        <v/>
      </c>
      <c r="B141" s="14"/>
      <c r="C141" s="14"/>
      <c r="D141" s="14"/>
      <c r="E141" s="14"/>
      <c r="F141" s="14"/>
      <c r="G141" s="14"/>
      <c r="H141" s="14"/>
      <c r="I141" s="15"/>
      <c r="J141" s="15"/>
      <c r="K141" s="16" t="str">
        <f aca="false">IF(OR(I141="",J141=""),"",J141-I141)</f>
        <v/>
      </c>
      <c r="L141" s="17" t="str">
        <f aca="false">IF(I141="","",IF(I141=J140,"OK","Skontrolujte"))</f>
        <v/>
      </c>
    </row>
    <row r="142" customFormat="false" ht="15" hidden="false" customHeight="false" outlineLevel="0" collapsed="false">
      <c r="A142" s="13" t="str">
        <f aca="false">IF(B142="","",ROW()-4)</f>
        <v/>
      </c>
      <c r="B142" s="14"/>
      <c r="C142" s="14"/>
      <c r="D142" s="14"/>
      <c r="E142" s="14"/>
      <c r="F142" s="14"/>
      <c r="G142" s="14"/>
      <c r="H142" s="14"/>
      <c r="I142" s="15"/>
      <c r="J142" s="15"/>
      <c r="K142" s="16" t="str">
        <f aca="false">IF(OR(I142="",J142=""),"",J142-I142)</f>
        <v/>
      </c>
      <c r="L142" s="17" t="str">
        <f aca="false">IF(I142="","",IF(I142=J141,"OK","Skontrolujte"))</f>
        <v/>
      </c>
    </row>
    <row r="143" customFormat="false" ht="15" hidden="false" customHeight="false" outlineLevel="0" collapsed="false">
      <c r="A143" s="13" t="str">
        <f aca="false">IF(B143="","",ROW()-4)</f>
        <v/>
      </c>
      <c r="B143" s="14"/>
      <c r="C143" s="14"/>
      <c r="D143" s="14"/>
      <c r="E143" s="14"/>
      <c r="F143" s="14"/>
      <c r="G143" s="14"/>
      <c r="H143" s="14"/>
      <c r="I143" s="15"/>
      <c r="J143" s="15"/>
      <c r="K143" s="16" t="str">
        <f aca="false">IF(OR(I143="",J143=""),"",J143-I143)</f>
        <v/>
      </c>
      <c r="L143" s="17" t="str">
        <f aca="false">IF(I143="","",IF(I143=J142,"OK","Skontrolujte"))</f>
        <v/>
      </c>
    </row>
    <row r="144" customFormat="false" ht="15" hidden="false" customHeight="false" outlineLevel="0" collapsed="false">
      <c r="A144" s="13" t="str">
        <f aca="false">IF(B144="","",ROW()-4)</f>
        <v/>
      </c>
      <c r="B144" s="14"/>
      <c r="C144" s="14"/>
      <c r="D144" s="14"/>
      <c r="E144" s="14"/>
      <c r="F144" s="14"/>
      <c r="G144" s="14"/>
      <c r="H144" s="14"/>
      <c r="I144" s="15"/>
      <c r="J144" s="15"/>
      <c r="K144" s="16" t="str">
        <f aca="false">IF(OR(I144="",J144=""),"",J144-I144)</f>
        <v/>
      </c>
      <c r="L144" s="17" t="str">
        <f aca="false">IF(I144="","",IF(I144=J143,"OK","Skontrolujte"))</f>
        <v/>
      </c>
    </row>
    <row r="145" customFormat="false" ht="15" hidden="false" customHeight="false" outlineLevel="0" collapsed="false">
      <c r="A145" s="13" t="str">
        <f aca="false">IF(B145="","",ROW()-4)</f>
        <v/>
      </c>
      <c r="B145" s="14"/>
      <c r="C145" s="14"/>
      <c r="D145" s="14"/>
      <c r="E145" s="14"/>
      <c r="F145" s="14"/>
      <c r="G145" s="14"/>
      <c r="H145" s="14"/>
      <c r="I145" s="15"/>
      <c r="J145" s="15"/>
      <c r="K145" s="16" t="str">
        <f aca="false">IF(OR(I145="",J145=""),"",J145-I145)</f>
        <v/>
      </c>
      <c r="L145" s="17" t="str">
        <f aca="false">IF(I145="","",IF(I145=J144,"OK","Skontrolujte"))</f>
        <v/>
      </c>
    </row>
    <row r="146" customFormat="false" ht="15" hidden="false" customHeight="false" outlineLevel="0" collapsed="false">
      <c r="A146" s="13" t="str">
        <f aca="false">IF(B146="","",ROW()-4)</f>
        <v/>
      </c>
      <c r="B146" s="14"/>
      <c r="C146" s="14"/>
      <c r="D146" s="14"/>
      <c r="E146" s="14"/>
      <c r="F146" s="14"/>
      <c r="G146" s="14"/>
      <c r="H146" s="14"/>
      <c r="I146" s="15"/>
      <c r="J146" s="15"/>
      <c r="K146" s="16" t="str">
        <f aca="false">IF(OR(I146="",J146=""),"",J146-I146)</f>
        <v/>
      </c>
      <c r="L146" s="17" t="str">
        <f aca="false">IF(I146="","",IF(I146=J145,"OK","Skontrolujte"))</f>
        <v/>
      </c>
    </row>
    <row r="147" customFormat="false" ht="15" hidden="false" customHeight="false" outlineLevel="0" collapsed="false">
      <c r="A147" s="13" t="str">
        <f aca="false">IF(B147="","",ROW()-4)</f>
        <v/>
      </c>
      <c r="B147" s="14"/>
      <c r="C147" s="14"/>
      <c r="D147" s="14"/>
      <c r="E147" s="14"/>
      <c r="F147" s="14"/>
      <c r="G147" s="14"/>
      <c r="H147" s="14"/>
      <c r="I147" s="15"/>
      <c r="J147" s="15"/>
      <c r="K147" s="16" t="str">
        <f aca="false">IF(OR(I147="",J147=""),"",J147-I147)</f>
        <v/>
      </c>
      <c r="L147" s="17" t="str">
        <f aca="false">IF(I147="","",IF(I147=J146,"OK","Skontrolujte"))</f>
        <v/>
      </c>
    </row>
    <row r="148" customFormat="false" ht="15" hidden="false" customHeight="false" outlineLevel="0" collapsed="false">
      <c r="A148" s="13" t="str">
        <f aca="false">IF(B148="","",ROW()-4)</f>
        <v/>
      </c>
      <c r="B148" s="14"/>
      <c r="C148" s="14"/>
      <c r="D148" s="14"/>
      <c r="E148" s="14"/>
      <c r="F148" s="14"/>
      <c r="G148" s="14"/>
      <c r="H148" s="14"/>
      <c r="I148" s="15"/>
      <c r="J148" s="15"/>
      <c r="K148" s="16" t="str">
        <f aca="false">IF(OR(I148="",J148=""),"",J148-I148)</f>
        <v/>
      </c>
      <c r="L148" s="17" t="str">
        <f aca="false">IF(I148="","",IF(I148=J147,"OK","Skontrolujte"))</f>
        <v/>
      </c>
    </row>
    <row r="149" customFormat="false" ht="15" hidden="false" customHeight="false" outlineLevel="0" collapsed="false">
      <c r="A149" s="13" t="str">
        <f aca="false">IF(B149="","",ROW()-4)</f>
        <v/>
      </c>
      <c r="B149" s="14"/>
      <c r="C149" s="14"/>
      <c r="D149" s="14"/>
      <c r="E149" s="14"/>
      <c r="F149" s="14"/>
      <c r="G149" s="14"/>
      <c r="H149" s="14"/>
      <c r="I149" s="15"/>
      <c r="J149" s="15"/>
      <c r="K149" s="16" t="str">
        <f aca="false">IF(OR(I149="",J149=""),"",J149-I149)</f>
        <v/>
      </c>
      <c r="L149" s="17" t="str">
        <f aca="false">IF(I149="","",IF(I149=J148,"OK","Skontrolujte"))</f>
        <v/>
      </c>
    </row>
    <row r="150" customFormat="false" ht="15" hidden="false" customHeight="false" outlineLevel="0" collapsed="false">
      <c r="A150" s="13" t="str">
        <f aca="false">IF(B150="","",ROW()-4)</f>
        <v/>
      </c>
      <c r="B150" s="14"/>
      <c r="C150" s="14"/>
      <c r="D150" s="14"/>
      <c r="E150" s="14"/>
      <c r="F150" s="14"/>
      <c r="G150" s="14"/>
      <c r="H150" s="14"/>
      <c r="I150" s="15"/>
      <c r="J150" s="15"/>
      <c r="K150" s="16" t="str">
        <f aca="false">IF(OR(I150="",J150=""),"",J150-I150)</f>
        <v/>
      </c>
      <c r="L150" s="17" t="str">
        <f aca="false">IF(I150="","",IF(I150=J149,"OK","Skontrolujte"))</f>
        <v/>
      </c>
    </row>
    <row r="151" customFormat="false" ht="15" hidden="false" customHeight="false" outlineLevel="0" collapsed="false">
      <c r="A151" s="13" t="str">
        <f aca="false">IF(B151="","",ROW()-4)</f>
        <v/>
      </c>
      <c r="B151" s="14"/>
      <c r="C151" s="14"/>
      <c r="D151" s="14"/>
      <c r="E151" s="14"/>
      <c r="F151" s="14"/>
      <c r="G151" s="14"/>
      <c r="H151" s="14"/>
      <c r="I151" s="15"/>
      <c r="J151" s="15"/>
      <c r="K151" s="16" t="str">
        <f aca="false">IF(OR(I151="",J151=""),"",J151-I151)</f>
        <v/>
      </c>
      <c r="L151" s="17" t="str">
        <f aca="false">IF(I151="","",IF(I151=J150,"OK","Skontrolujte"))</f>
        <v/>
      </c>
    </row>
    <row r="152" customFormat="false" ht="15" hidden="false" customHeight="false" outlineLevel="0" collapsed="false">
      <c r="A152" s="13" t="str">
        <f aca="false">IF(B152="","",ROW()-4)</f>
        <v/>
      </c>
      <c r="B152" s="14"/>
      <c r="C152" s="14"/>
      <c r="D152" s="14"/>
      <c r="E152" s="14"/>
      <c r="F152" s="14"/>
      <c r="G152" s="14"/>
      <c r="H152" s="14"/>
      <c r="I152" s="15"/>
      <c r="J152" s="15"/>
      <c r="K152" s="16" t="str">
        <f aca="false">IF(OR(I152="",J152=""),"",J152-I152)</f>
        <v/>
      </c>
      <c r="L152" s="17" t="str">
        <f aca="false">IF(I152="","",IF(I152=J151,"OK","Skontrolujte"))</f>
        <v/>
      </c>
    </row>
    <row r="153" customFormat="false" ht="15" hidden="false" customHeight="false" outlineLevel="0" collapsed="false">
      <c r="A153" s="13" t="str">
        <f aca="false">IF(B153="","",ROW()-4)</f>
        <v/>
      </c>
      <c r="B153" s="14"/>
      <c r="C153" s="14"/>
      <c r="D153" s="14"/>
      <c r="E153" s="14"/>
      <c r="F153" s="14"/>
      <c r="G153" s="14"/>
      <c r="H153" s="14"/>
      <c r="I153" s="15"/>
      <c r="J153" s="15"/>
      <c r="K153" s="16" t="str">
        <f aca="false">IF(OR(I153="",J153=""),"",J153-I153)</f>
        <v/>
      </c>
      <c r="L153" s="17" t="str">
        <f aca="false">IF(I153="","",IF(I153=J152,"OK","Skontrolujte"))</f>
        <v/>
      </c>
    </row>
    <row r="154" customFormat="false" ht="15" hidden="false" customHeight="false" outlineLevel="0" collapsed="false">
      <c r="A154" s="13" t="str">
        <f aca="false">IF(B154="","",ROW()-4)</f>
        <v/>
      </c>
      <c r="B154" s="14"/>
      <c r="C154" s="14"/>
      <c r="D154" s="14"/>
      <c r="E154" s="14"/>
      <c r="F154" s="14"/>
      <c r="G154" s="14"/>
      <c r="H154" s="14"/>
      <c r="I154" s="15"/>
      <c r="J154" s="15"/>
      <c r="K154" s="16" t="str">
        <f aca="false">IF(OR(I154="",J154=""),"",J154-I154)</f>
        <v/>
      </c>
      <c r="L154" s="17" t="str">
        <f aca="false">IF(I154="","",IF(I154=J153,"OK","Skontrolujte"))</f>
        <v/>
      </c>
    </row>
    <row r="155" customFormat="false" ht="15" hidden="false" customHeight="false" outlineLevel="0" collapsed="false">
      <c r="A155" s="13" t="str">
        <f aca="false">IF(B155="","",ROW()-4)</f>
        <v/>
      </c>
      <c r="B155" s="14"/>
      <c r="C155" s="14"/>
      <c r="D155" s="14"/>
      <c r="E155" s="14"/>
      <c r="F155" s="14"/>
      <c r="G155" s="14"/>
      <c r="H155" s="14"/>
      <c r="I155" s="15"/>
      <c r="J155" s="15"/>
      <c r="K155" s="16" t="str">
        <f aca="false">IF(OR(I155="",J155=""),"",J155-I155)</f>
        <v/>
      </c>
      <c r="L155" s="17" t="str">
        <f aca="false">IF(I155="","",IF(I155=J154,"OK","Skontrolujte"))</f>
        <v/>
      </c>
    </row>
    <row r="156" customFormat="false" ht="15" hidden="false" customHeight="false" outlineLevel="0" collapsed="false">
      <c r="A156" s="13" t="str">
        <f aca="false">IF(B156="","",ROW()-4)</f>
        <v/>
      </c>
      <c r="B156" s="14"/>
      <c r="C156" s="14"/>
      <c r="D156" s="14"/>
      <c r="E156" s="14"/>
      <c r="F156" s="14"/>
      <c r="G156" s="14"/>
      <c r="H156" s="14"/>
      <c r="I156" s="15"/>
      <c r="J156" s="15"/>
      <c r="K156" s="16" t="str">
        <f aca="false">IF(OR(I156="",J156=""),"",J156-I156)</f>
        <v/>
      </c>
      <c r="L156" s="17" t="str">
        <f aca="false">IF(I156="","",IF(I156=J155,"OK","Skontrolujte"))</f>
        <v/>
      </c>
    </row>
    <row r="157" customFormat="false" ht="15" hidden="false" customHeight="false" outlineLevel="0" collapsed="false">
      <c r="A157" s="13" t="str">
        <f aca="false">IF(B157="","",ROW()-4)</f>
        <v/>
      </c>
      <c r="B157" s="14"/>
      <c r="C157" s="14"/>
      <c r="D157" s="14"/>
      <c r="E157" s="14"/>
      <c r="F157" s="14"/>
      <c r="G157" s="14"/>
      <c r="H157" s="14"/>
      <c r="I157" s="15"/>
      <c r="J157" s="15"/>
      <c r="K157" s="16" t="str">
        <f aca="false">IF(OR(I157="",J157=""),"",J157-I157)</f>
        <v/>
      </c>
      <c r="L157" s="17" t="str">
        <f aca="false">IF(I157="","",IF(I157=J156,"OK","Skontrolujte"))</f>
        <v/>
      </c>
    </row>
    <row r="158" customFormat="false" ht="15" hidden="false" customHeight="false" outlineLevel="0" collapsed="false">
      <c r="A158" s="13" t="str">
        <f aca="false">IF(B158="","",ROW()-4)</f>
        <v/>
      </c>
      <c r="B158" s="14"/>
      <c r="C158" s="14"/>
      <c r="D158" s="14"/>
      <c r="E158" s="14"/>
      <c r="F158" s="14"/>
      <c r="G158" s="14"/>
      <c r="H158" s="14"/>
      <c r="I158" s="15"/>
      <c r="J158" s="15"/>
      <c r="K158" s="16" t="str">
        <f aca="false">IF(OR(I158="",J158=""),"",J158-I158)</f>
        <v/>
      </c>
      <c r="L158" s="17" t="str">
        <f aca="false">IF(I158="","",IF(I158=J157,"OK","Skontrolujte"))</f>
        <v/>
      </c>
    </row>
    <row r="159" customFormat="false" ht="15" hidden="false" customHeight="false" outlineLevel="0" collapsed="false">
      <c r="A159" s="13" t="str">
        <f aca="false">IF(B159="","",ROW()-4)</f>
        <v/>
      </c>
      <c r="B159" s="14"/>
      <c r="C159" s="14"/>
      <c r="D159" s="14"/>
      <c r="E159" s="14"/>
      <c r="F159" s="14"/>
      <c r="G159" s="14"/>
      <c r="H159" s="14"/>
      <c r="I159" s="15"/>
      <c r="J159" s="15"/>
      <c r="K159" s="16" t="str">
        <f aca="false">IF(OR(I159="",J159=""),"",J159-I159)</f>
        <v/>
      </c>
      <c r="L159" s="17" t="str">
        <f aca="false">IF(I159="","",IF(I159=J158,"OK","Skontrolujte"))</f>
        <v/>
      </c>
    </row>
    <row r="160" customFormat="false" ht="15" hidden="false" customHeight="false" outlineLevel="0" collapsed="false">
      <c r="A160" s="13" t="str">
        <f aca="false">IF(B160="","",ROW()-4)</f>
        <v/>
      </c>
      <c r="B160" s="14"/>
      <c r="C160" s="14"/>
      <c r="D160" s="14"/>
      <c r="E160" s="14"/>
      <c r="F160" s="14"/>
      <c r="G160" s="14"/>
      <c r="H160" s="14"/>
      <c r="I160" s="15"/>
      <c r="J160" s="15"/>
      <c r="K160" s="16" t="str">
        <f aca="false">IF(OR(I160="",J160=""),"",J160-I160)</f>
        <v/>
      </c>
      <c r="L160" s="17" t="str">
        <f aca="false">IF(I160="","",IF(I160=J159,"OK","Skontrolujte"))</f>
        <v/>
      </c>
    </row>
    <row r="161" customFormat="false" ht="15" hidden="false" customHeight="false" outlineLevel="0" collapsed="false">
      <c r="A161" s="13" t="str">
        <f aca="false">IF(B161="","",ROW()-4)</f>
        <v/>
      </c>
      <c r="B161" s="14"/>
      <c r="C161" s="14"/>
      <c r="D161" s="14"/>
      <c r="E161" s="14"/>
      <c r="F161" s="14"/>
      <c r="G161" s="14"/>
      <c r="H161" s="14"/>
      <c r="I161" s="15"/>
      <c r="J161" s="15"/>
      <c r="K161" s="16" t="str">
        <f aca="false">IF(OR(I161="",J161=""),"",J161-I161)</f>
        <v/>
      </c>
      <c r="L161" s="17" t="str">
        <f aca="false">IF(I161="","",IF(I161=J160,"OK","Skontrolujte"))</f>
        <v/>
      </c>
    </row>
    <row r="162" customFormat="false" ht="15" hidden="false" customHeight="false" outlineLevel="0" collapsed="false">
      <c r="A162" s="13" t="str">
        <f aca="false">IF(B162="","",ROW()-4)</f>
        <v/>
      </c>
      <c r="B162" s="14"/>
      <c r="C162" s="14"/>
      <c r="D162" s="14"/>
      <c r="E162" s="14"/>
      <c r="F162" s="14"/>
      <c r="G162" s="14"/>
      <c r="H162" s="14"/>
      <c r="I162" s="15"/>
      <c r="J162" s="15"/>
      <c r="K162" s="16" t="str">
        <f aca="false">IF(OR(I162="",J162=""),"",J162-I162)</f>
        <v/>
      </c>
      <c r="L162" s="17" t="str">
        <f aca="false">IF(I162="","",IF(I162=J161,"OK","Skontrolujte"))</f>
        <v/>
      </c>
    </row>
    <row r="163" customFormat="false" ht="15" hidden="false" customHeight="false" outlineLevel="0" collapsed="false">
      <c r="A163" s="13" t="str">
        <f aca="false">IF(B163="","",ROW()-4)</f>
        <v/>
      </c>
      <c r="B163" s="14"/>
      <c r="C163" s="14"/>
      <c r="D163" s="14"/>
      <c r="E163" s="14"/>
      <c r="F163" s="14"/>
      <c r="G163" s="14"/>
      <c r="H163" s="14"/>
      <c r="I163" s="15"/>
      <c r="J163" s="15"/>
      <c r="K163" s="16" t="str">
        <f aca="false">IF(OR(I163="",J163=""),"",J163-I163)</f>
        <v/>
      </c>
      <c r="L163" s="17" t="str">
        <f aca="false">IF(I163="","",IF(I163=J162,"OK","Skontrolujte"))</f>
        <v/>
      </c>
    </row>
    <row r="164" customFormat="false" ht="15" hidden="false" customHeight="false" outlineLevel="0" collapsed="false">
      <c r="A164" s="13" t="str">
        <f aca="false">IF(B164="","",ROW()-4)</f>
        <v/>
      </c>
      <c r="B164" s="14"/>
      <c r="C164" s="14"/>
      <c r="D164" s="14"/>
      <c r="E164" s="14"/>
      <c r="F164" s="14"/>
      <c r="G164" s="14"/>
      <c r="H164" s="14"/>
      <c r="I164" s="15"/>
      <c r="J164" s="15"/>
      <c r="K164" s="16" t="str">
        <f aca="false">IF(OR(I164="",J164=""),"",J164-I164)</f>
        <v/>
      </c>
      <c r="L164" s="17" t="str">
        <f aca="false">IF(I164="","",IF(I164=J163,"OK","Skontrolujte"))</f>
        <v/>
      </c>
    </row>
    <row r="165" customFormat="false" ht="15" hidden="false" customHeight="false" outlineLevel="0" collapsed="false">
      <c r="A165" s="13" t="str">
        <f aca="false">IF(B165="","",ROW()-4)</f>
        <v/>
      </c>
      <c r="B165" s="14"/>
      <c r="C165" s="14"/>
      <c r="D165" s="14"/>
      <c r="E165" s="14"/>
      <c r="F165" s="14"/>
      <c r="G165" s="14"/>
      <c r="H165" s="14"/>
      <c r="I165" s="15"/>
      <c r="J165" s="15"/>
      <c r="K165" s="16" t="str">
        <f aca="false">IF(OR(I165="",J165=""),"",J165-I165)</f>
        <v/>
      </c>
      <c r="L165" s="17" t="str">
        <f aca="false">IF(I165="","",IF(I165=J164,"OK","Skontrolujte"))</f>
        <v/>
      </c>
    </row>
    <row r="166" customFormat="false" ht="15" hidden="false" customHeight="false" outlineLevel="0" collapsed="false">
      <c r="A166" s="13" t="str">
        <f aca="false">IF(B166="","",ROW()-4)</f>
        <v/>
      </c>
      <c r="B166" s="14"/>
      <c r="C166" s="14"/>
      <c r="D166" s="14"/>
      <c r="E166" s="14"/>
      <c r="F166" s="14"/>
      <c r="G166" s="14"/>
      <c r="H166" s="14"/>
      <c r="I166" s="15"/>
      <c r="J166" s="15"/>
      <c r="K166" s="16" t="str">
        <f aca="false">IF(OR(I166="",J166=""),"",J166-I166)</f>
        <v/>
      </c>
      <c r="L166" s="17" t="str">
        <f aca="false">IF(I166="","",IF(I166=J165,"OK","Skontrolujte"))</f>
        <v/>
      </c>
    </row>
    <row r="167" customFormat="false" ht="15" hidden="false" customHeight="false" outlineLevel="0" collapsed="false">
      <c r="A167" s="13" t="str">
        <f aca="false">IF(B167="","",ROW()-4)</f>
        <v/>
      </c>
      <c r="B167" s="14"/>
      <c r="C167" s="14"/>
      <c r="D167" s="14"/>
      <c r="E167" s="14"/>
      <c r="F167" s="14"/>
      <c r="G167" s="14"/>
      <c r="H167" s="14"/>
      <c r="I167" s="15"/>
      <c r="J167" s="15"/>
      <c r="K167" s="16" t="str">
        <f aca="false">IF(OR(I167="",J167=""),"",J167-I167)</f>
        <v/>
      </c>
      <c r="L167" s="17" t="str">
        <f aca="false">IF(I167="","",IF(I167=J166,"OK","Skontrolujte"))</f>
        <v/>
      </c>
    </row>
    <row r="168" customFormat="false" ht="15" hidden="false" customHeight="false" outlineLevel="0" collapsed="false">
      <c r="A168" s="13" t="str">
        <f aca="false">IF(B168="","",ROW()-4)</f>
        <v/>
      </c>
      <c r="B168" s="14"/>
      <c r="C168" s="14"/>
      <c r="D168" s="14"/>
      <c r="E168" s="14"/>
      <c r="F168" s="14"/>
      <c r="G168" s="14"/>
      <c r="H168" s="14"/>
      <c r="I168" s="15"/>
      <c r="J168" s="15"/>
      <c r="K168" s="16" t="str">
        <f aca="false">IF(OR(I168="",J168=""),"",J168-I168)</f>
        <v/>
      </c>
      <c r="L168" s="17" t="str">
        <f aca="false">IF(I168="","",IF(I168=J167,"OK","Skontrolujte"))</f>
        <v/>
      </c>
    </row>
    <row r="169" customFormat="false" ht="15" hidden="false" customHeight="false" outlineLevel="0" collapsed="false">
      <c r="A169" s="13" t="str">
        <f aca="false">IF(B169="","",ROW()-4)</f>
        <v/>
      </c>
      <c r="B169" s="14"/>
      <c r="C169" s="14"/>
      <c r="D169" s="14"/>
      <c r="E169" s="14"/>
      <c r="F169" s="14"/>
      <c r="G169" s="14"/>
      <c r="H169" s="14"/>
      <c r="I169" s="15"/>
      <c r="J169" s="15"/>
      <c r="K169" s="16" t="str">
        <f aca="false">IF(OR(I169="",J169=""),"",J169-I169)</f>
        <v/>
      </c>
      <c r="L169" s="17" t="str">
        <f aca="false">IF(I169="","",IF(I169=J168,"OK","Skontrolujte"))</f>
        <v/>
      </c>
    </row>
    <row r="170" customFormat="false" ht="15" hidden="false" customHeight="false" outlineLevel="0" collapsed="false">
      <c r="A170" s="13" t="str">
        <f aca="false">IF(B170="","",ROW()-4)</f>
        <v/>
      </c>
      <c r="B170" s="14"/>
      <c r="C170" s="14"/>
      <c r="D170" s="14"/>
      <c r="E170" s="14"/>
      <c r="F170" s="14"/>
      <c r="G170" s="14"/>
      <c r="H170" s="14"/>
      <c r="I170" s="15"/>
      <c r="J170" s="15"/>
      <c r="K170" s="16" t="str">
        <f aca="false">IF(OR(I170="",J170=""),"",J170-I170)</f>
        <v/>
      </c>
      <c r="L170" s="17" t="str">
        <f aca="false">IF(I170="","",IF(I170=J169,"OK","Skontrolujte"))</f>
        <v/>
      </c>
    </row>
    <row r="171" customFormat="false" ht="15" hidden="false" customHeight="false" outlineLevel="0" collapsed="false">
      <c r="A171" s="13" t="str">
        <f aca="false">IF(B171="","",ROW()-4)</f>
        <v/>
      </c>
      <c r="B171" s="14"/>
      <c r="C171" s="14"/>
      <c r="D171" s="14"/>
      <c r="E171" s="14"/>
      <c r="F171" s="14"/>
      <c r="G171" s="14"/>
      <c r="H171" s="14"/>
      <c r="I171" s="15"/>
      <c r="J171" s="15"/>
      <c r="K171" s="16" t="str">
        <f aca="false">IF(OR(I171="",J171=""),"",J171-I171)</f>
        <v/>
      </c>
      <c r="L171" s="17" t="str">
        <f aca="false">IF(I171="","",IF(I171=J170,"OK","Skontrolujte"))</f>
        <v/>
      </c>
    </row>
    <row r="172" customFormat="false" ht="15" hidden="false" customHeight="false" outlineLevel="0" collapsed="false">
      <c r="A172" s="13" t="str">
        <f aca="false">IF(B172="","",ROW()-4)</f>
        <v/>
      </c>
      <c r="B172" s="14"/>
      <c r="C172" s="14"/>
      <c r="D172" s="14"/>
      <c r="E172" s="14"/>
      <c r="F172" s="14"/>
      <c r="G172" s="14"/>
      <c r="H172" s="14"/>
      <c r="I172" s="15"/>
      <c r="J172" s="15"/>
      <c r="K172" s="16" t="str">
        <f aca="false">IF(OR(I172="",J172=""),"",J172-I172)</f>
        <v/>
      </c>
      <c r="L172" s="17" t="str">
        <f aca="false">IF(I172="","",IF(I172=J171,"OK","Skontrolujte"))</f>
        <v/>
      </c>
    </row>
    <row r="173" customFormat="false" ht="15" hidden="false" customHeight="false" outlineLevel="0" collapsed="false">
      <c r="A173" s="13" t="str">
        <f aca="false">IF(B173="","",ROW()-4)</f>
        <v/>
      </c>
      <c r="B173" s="14"/>
      <c r="C173" s="14"/>
      <c r="D173" s="14"/>
      <c r="E173" s="14"/>
      <c r="F173" s="14"/>
      <c r="G173" s="14"/>
      <c r="H173" s="14"/>
      <c r="I173" s="15"/>
      <c r="J173" s="15"/>
      <c r="K173" s="16" t="str">
        <f aca="false">IF(OR(I173="",J173=""),"",J173-I173)</f>
        <v/>
      </c>
      <c r="L173" s="17" t="str">
        <f aca="false">IF(I173="","",IF(I173=J172,"OK","Skontrolujte"))</f>
        <v/>
      </c>
    </row>
    <row r="174" customFormat="false" ht="15" hidden="false" customHeight="false" outlineLevel="0" collapsed="false">
      <c r="A174" s="13" t="str">
        <f aca="false">IF(B174="","",ROW()-4)</f>
        <v/>
      </c>
      <c r="B174" s="14"/>
      <c r="C174" s="14"/>
      <c r="D174" s="14"/>
      <c r="E174" s="14"/>
      <c r="F174" s="14"/>
      <c r="G174" s="14"/>
      <c r="H174" s="14"/>
      <c r="I174" s="15"/>
      <c r="J174" s="15"/>
      <c r="K174" s="16" t="str">
        <f aca="false">IF(OR(I174="",J174=""),"",J174-I174)</f>
        <v/>
      </c>
      <c r="L174" s="17" t="str">
        <f aca="false">IF(I174="","",IF(I174=J173,"OK","Skontrolujte"))</f>
        <v/>
      </c>
    </row>
    <row r="175" customFormat="false" ht="15" hidden="false" customHeight="false" outlineLevel="0" collapsed="false">
      <c r="A175" s="13" t="str">
        <f aca="false">IF(B175="","",ROW()-4)</f>
        <v/>
      </c>
      <c r="B175" s="14"/>
      <c r="C175" s="14"/>
      <c r="D175" s="14"/>
      <c r="E175" s="14"/>
      <c r="F175" s="14"/>
      <c r="G175" s="14"/>
      <c r="H175" s="14"/>
      <c r="I175" s="15"/>
      <c r="J175" s="15"/>
      <c r="K175" s="16" t="str">
        <f aca="false">IF(OR(I175="",J175=""),"",J175-I175)</f>
        <v/>
      </c>
      <c r="L175" s="17" t="str">
        <f aca="false">IF(I175="","",IF(I175=J174,"OK","Skontrolujte"))</f>
        <v/>
      </c>
    </row>
    <row r="176" customFormat="false" ht="15" hidden="false" customHeight="false" outlineLevel="0" collapsed="false">
      <c r="A176" s="13" t="str">
        <f aca="false">IF(B176="","",ROW()-4)</f>
        <v/>
      </c>
      <c r="B176" s="14"/>
      <c r="C176" s="14"/>
      <c r="D176" s="14"/>
      <c r="E176" s="14"/>
      <c r="F176" s="14"/>
      <c r="G176" s="14"/>
      <c r="H176" s="14"/>
      <c r="I176" s="15"/>
      <c r="J176" s="15"/>
      <c r="K176" s="16" t="str">
        <f aca="false">IF(OR(I176="",J176=""),"",J176-I176)</f>
        <v/>
      </c>
      <c r="L176" s="17" t="str">
        <f aca="false">IF(I176="","",IF(I176=J175,"OK","Skontrolujte"))</f>
        <v/>
      </c>
    </row>
    <row r="177" customFormat="false" ht="15" hidden="false" customHeight="false" outlineLevel="0" collapsed="false">
      <c r="A177" s="13" t="str">
        <f aca="false">IF(B177="","",ROW()-4)</f>
        <v/>
      </c>
      <c r="B177" s="14"/>
      <c r="C177" s="14"/>
      <c r="D177" s="14"/>
      <c r="E177" s="14"/>
      <c r="F177" s="14"/>
      <c r="G177" s="14"/>
      <c r="H177" s="14"/>
      <c r="I177" s="15"/>
      <c r="J177" s="15"/>
      <c r="K177" s="16" t="str">
        <f aca="false">IF(OR(I177="",J177=""),"",J177-I177)</f>
        <v/>
      </c>
      <c r="L177" s="17" t="str">
        <f aca="false">IF(I177="","",IF(I177=J176,"OK","Skontrolujte"))</f>
        <v/>
      </c>
    </row>
    <row r="178" customFormat="false" ht="15" hidden="false" customHeight="false" outlineLevel="0" collapsed="false">
      <c r="A178" s="13" t="str">
        <f aca="false">IF(B178="","",ROW()-4)</f>
        <v/>
      </c>
      <c r="B178" s="14"/>
      <c r="C178" s="14"/>
      <c r="D178" s="14"/>
      <c r="E178" s="14"/>
      <c r="F178" s="14"/>
      <c r="G178" s="14"/>
      <c r="H178" s="14"/>
      <c r="I178" s="15"/>
      <c r="J178" s="15"/>
      <c r="K178" s="16" t="str">
        <f aca="false">IF(OR(I178="",J178=""),"",J178-I178)</f>
        <v/>
      </c>
      <c r="L178" s="17" t="str">
        <f aca="false">IF(I178="","",IF(I178=J177,"OK","Skontrolujte"))</f>
        <v/>
      </c>
    </row>
    <row r="179" customFormat="false" ht="15" hidden="false" customHeight="false" outlineLevel="0" collapsed="false">
      <c r="A179" s="13" t="str">
        <f aca="false">IF(B179="","",ROW()-4)</f>
        <v/>
      </c>
      <c r="B179" s="14"/>
      <c r="C179" s="14"/>
      <c r="D179" s="14"/>
      <c r="E179" s="14"/>
      <c r="F179" s="14"/>
      <c r="G179" s="14"/>
      <c r="H179" s="14"/>
      <c r="I179" s="15"/>
      <c r="J179" s="15"/>
      <c r="K179" s="16" t="str">
        <f aca="false">IF(OR(I179="",J179=""),"",J179-I179)</f>
        <v/>
      </c>
      <c r="L179" s="17" t="str">
        <f aca="false">IF(I179="","",IF(I179=J178,"OK","Skontrolujte"))</f>
        <v/>
      </c>
    </row>
    <row r="180" customFormat="false" ht="15" hidden="false" customHeight="false" outlineLevel="0" collapsed="false">
      <c r="A180" s="13" t="str">
        <f aca="false">IF(B180="","",ROW()-4)</f>
        <v/>
      </c>
      <c r="B180" s="14"/>
      <c r="C180" s="14"/>
      <c r="D180" s="14"/>
      <c r="E180" s="14"/>
      <c r="F180" s="14"/>
      <c r="G180" s="14"/>
      <c r="H180" s="14"/>
      <c r="I180" s="15"/>
      <c r="J180" s="15"/>
      <c r="K180" s="16" t="str">
        <f aca="false">IF(OR(I180="",J180=""),"",J180-I180)</f>
        <v/>
      </c>
      <c r="L180" s="17" t="str">
        <f aca="false">IF(I180="","",IF(I180=J179,"OK","Skontrolujte"))</f>
        <v/>
      </c>
    </row>
    <row r="181" customFormat="false" ht="15" hidden="false" customHeight="false" outlineLevel="0" collapsed="false">
      <c r="A181" s="13" t="str">
        <f aca="false">IF(B181="","",ROW()-4)</f>
        <v/>
      </c>
      <c r="B181" s="14"/>
      <c r="C181" s="14"/>
      <c r="D181" s="14"/>
      <c r="E181" s="14"/>
      <c r="F181" s="14"/>
      <c r="G181" s="14"/>
      <c r="H181" s="14"/>
      <c r="I181" s="15"/>
      <c r="J181" s="15"/>
      <c r="K181" s="16" t="str">
        <f aca="false">IF(OR(I181="",J181=""),"",J181-I181)</f>
        <v/>
      </c>
      <c r="L181" s="17" t="str">
        <f aca="false">IF(I181="","",IF(I181=J180,"OK","Skontrolujte"))</f>
        <v/>
      </c>
    </row>
    <row r="182" customFormat="false" ht="15" hidden="false" customHeight="false" outlineLevel="0" collapsed="false">
      <c r="A182" s="13" t="str">
        <f aca="false">IF(B182="","",ROW()-4)</f>
        <v/>
      </c>
      <c r="B182" s="14"/>
      <c r="C182" s="14"/>
      <c r="D182" s="14"/>
      <c r="E182" s="14"/>
      <c r="F182" s="14"/>
      <c r="G182" s="14"/>
      <c r="H182" s="14"/>
      <c r="I182" s="15"/>
      <c r="J182" s="15"/>
      <c r="K182" s="16" t="str">
        <f aca="false">IF(OR(I182="",J182=""),"",J182-I182)</f>
        <v/>
      </c>
      <c r="L182" s="17" t="str">
        <f aca="false">IF(I182="","",IF(I182=J181,"OK","Skontrolujte"))</f>
        <v/>
      </c>
    </row>
    <row r="183" customFormat="false" ht="15" hidden="false" customHeight="false" outlineLevel="0" collapsed="false">
      <c r="A183" s="13" t="str">
        <f aca="false">IF(B183="","",ROW()-4)</f>
        <v/>
      </c>
      <c r="B183" s="14"/>
      <c r="C183" s="14"/>
      <c r="D183" s="14"/>
      <c r="E183" s="14"/>
      <c r="F183" s="14"/>
      <c r="G183" s="14"/>
      <c r="H183" s="14"/>
      <c r="I183" s="15"/>
      <c r="J183" s="15"/>
      <c r="K183" s="16" t="str">
        <f aca="false">IF(OR(I183="",J183=""),"",J183-I183)</f>
        <v/>
      </c>
      <c r="L183" s="17" t="str">
        <f aca="false">IF(I183="","",IF(I183=J182,"OK","Skontrolujte"))</f>
        <v/>
      </c>
    </row>
    <row r="184" customFormat="false" ht="15" hidden="false" customHeight="false" outlineLevel="0" collapsed="false">
      <c r="A184" s="13" t="str">
        <f aca="false">IF(B184="","",ROW()-4)</f>
        <v/>
      </c>
      <c r="B184" s="14"/>
      <c r="C184" s="14"/>
      <c r="D184" s="14"/>
      <c r="E184" s="14"/>
      <c r="F184" s="14"/>
      <c r="G184" s="14"/>
      <c r="H184" s="14"/>
      <c r="I184" s="15"/>
      <c r="J184" s="15"/>
      <c r="K184" s="16" t="str">
        <f aca="false">IF(OR(I184="",J184=""),"",J184-I184)</f>
        <v/>
      </c>
      <c r="L184" s="17" t="str">
        <f aca="false">IF(I184="","",IF(I184=J183,"OK","Skontrolujte"))</f>
        <v/>
      </c>
    </row>
    <row r="185" customFormat="false" ht="15" hidden="false" customHeight="false" outlineLevel="0" collapsed="false">
      <c r="A185" s="13" t="str">
        <f aca="false">IF(B185="","",ROW()-4)</f>
        <v/>
      </c>
      <c r="B185" s="14"/>
      <c r="C185" s="14"/>
      <c r="D185" s="14"/>
      <c r="E185" s="14"/>
      <c r="F185" s="14"/>
      <c r="G185" s="14"/>
      <c r="H185" s="14"/>
      <c r="I185" s="15"/>
      <c r="J185" s="15"/>
      <c r="K185" s="16" t="str">
        <f aca="false">IF(OR(I185="",J185=""),"",J185-I185)</f>
        <v/>
      </c>
      <c r="L185" s="17" t="str">
        <f aca="false">IF(I185="","",IF(I185=J184,"OK","Skontrolujte"))</f>
        <v/>
      </c>
    </row>
    <row r="186" customFormat="false" ht="15" hidden="false" customHeight="false" outlineLevel="0" collapsed="false">
      <c r="A186" s="13" t="str">
        <f aca="false">IF(B186="","",ROW()-4)</f>
        <v/>
      </c>
      <c r="B186" s="14"/>
      <c r="C186" s="14"/>
      <c r="D186" s="14"/>
      <c r="E186" s="14"/>
      <c r="F186" s="14"/>
      <c r="G186" s="14"/>
      <c r="H186" s="14"/>
      <c r="I186" s="15"/>
      <c r="J186" s="15"/>
      <c r="K186" s="16" t="str">
        <f aca="false">IF(OR(I186="",J186=""),"",J186-I186)</f>
        <v/>
      </c>
      <c r="L186" s="17" t="str">
        <f aca="false">IF(I186="","",IF(I186=J185,"OK","Skontrolujte"))</f>
        <v/>
      </c>
    </row>
    <row r="187" customFormat="false" ht="15" hidden="false" customHeight="false" outlineLevel="0" collapsed="false">
      <c r="A187" s="13" t="str">
        <f aca="false">IF(B187="","",ROW()-4)</f>
        <v/>
      </c>
      <c r="B187" s="14"/>
      <c r="C187" s="14"/>
      <c r="D187" s="14"/>
      <c r="E187" s="14"/>
      <c r="F187" s="14"/>
      <c r="G187" s="14"/>
      <c r="H187" s="14"/>
      <c r="I187" s="15"/>
      <c r="J187" s="15"/>
      <c r="K187" s="16" t="str">
        <f aca="false">IF(OR(I187="",J187=""),"",J187-I187)</f>
        <v/>
      </c>
      <c r="L187" s="17" t="str">
        <f aca="false">IF(I187="","",IF(I187=J186,"OK","Skontrolujte"))</f>
        <v/>
      </c>
    </row>
    <row r="188" customFormat="false" ht="15" hidden="false" customHeight="false" outlineLevel="0" collapsed="false">
      <c r="A188" s="13" t="str">
        <f aca="false">IF(B188="","",ROW()-4)</f>
        <v/>
      </c>
      <c r="B188" s="14"/>
      <c r="C188" s="14"/>
      <c r="D188" s="14"/>
      <c r="E188" s="14"/>
      <c r="F188" s="14"/>
      <c r="G188" s="14"/>
      <c r="H188" s="14"/>
      <c r="I188" s="15"/>
      <c r="J188" s="15"/>
      <c r="K188" s="16" t="str">
        <f aca="false">IF(OR(I188="",J188=""),"",J188-I188)</f>
        <v/>
      </c>
      <c r="L188" s="17" t="str">
        <f aca="false">IF(I188="","",IF(I188=J187,"OK","Skontrolujte"))</f>
        <v/>
      </c>
    </row>
    <row r="189" customFormat="false" ht="15" hidden="false" customHeight="false" outlineLevel="0" collapsed="false">
      <c r="A189" s="13" t="str">
        <f aca="false">IF(B189="","",ROW()-4)</f>
        <v/>
      </c>
      <c r="B189" s="14"/>
      <c r="C189" s="14"/>
      <c r="D189" s="14"/>
      <c r="E189" s="14"/>
      <c r="F189" s="14"/>
      <c r="G189" s="14"/>
      <c r="H189" s="14"/>
      <c r="I189" s="15"/>
      <c r="J189" s="15"/>
      <c r="K189" s="16" t="str">
        <f aca="false">IF(OR(I189="",J189=""),"",J189-I189)</f>
        <v/>
      </c>
      <c r="L189" s="17" t="str">
        <f aca="false">IF(I189="","",IF(I189=J188,"OK","Skontrolujte"))</f>
        <v/>
      </c>
    </row>
    <row r="190" customFormat="false" ht="15" hidden="false" customHeight="false" outlineLevel="0" collapsed="false">
      <c r="A190" s="13" t="str">
        <f aca="false">IF(B190="","",ROW()-4)</f>
        <v/>
      </c>
      <c r="B190" s="14"/>
      <c r="C190" s="14"/>
      <c r="D190" s="14"/>
      <c r="E190" s="14"/>
      <c r="F190" s="14"/>
      <c r="G190" s="14"/>
      <c r="H190" s="14"/>
      <c r="I190" s="15"/>
      <c r="J190" s="15"/>
      <c r="K190" s="16" t="str">
        <f aca="false">IF(OR(I190="",J190=""),"",J190-I190)</f>
        <v/>
      </c>
      <c r="L190" s="17" t="str">
        <f aca="false">IF(I190="","",IF(I190=J189,"OK","Skontrolujte"))</f>
        <v/>
      </c>
    </row>
    <row r="191" customFormat="false" ht="15" hidden="false" customHeight="false" outlineLevel="0" collapsed="false">
      <c r="A191" s="13" t="str">
        <f aca="false">IF(B191="","",ROW()-4)</f>
        <v/>
      </c>
      <c r="B191" s="14"/>
      <c r="C191" s="14"/>
      <c r="D191" s="14"/>
      <c r="E191" s="14"/>
      <c r="F191" s="14"/>
      <c r="G191" s="14"/>
      <c r="H191" s="14"/>
      <c r="I191" s="15"/>
      <c r="J191" s="15"/>
      <c r="K191" s="16" t="str">
        <f aca="false">IF(OR(I191="",J191=""),"",J191-I191)</f>
        <v/>
      </c>
      <c r="L191" s="17" t="str">
        <f aca="false">IF(I191="","",IF(I191=J190,"OK","Skontrolujte"))</f>
        <v/>
      </c>
    </row>
    <row r="192" customFormat="false" ht="15" hidden="false" customHeight="false" outlineLevel="0" collapsed="false">
      <c r="A192" s="13" t="str">
        <f aca="false">IF(B192="","",ROW()-4)</f>
        <v/>
      </c>
      <c r="B192" s="14"/>
      <c r="C192" s="14"/>
      <c r="D192" s="14"/>
      <c r="E192" s="14"/>
      <c r="F192" s="14"/>
      <c r="G192" s="14"/>
      <c r="H192" s="14"/>
      <c r="I192" s="15"/>
      <c r="J192" s="15"/>
      <c r="K192" s="16" t="str">
        <f aca="false">IF(OR(I192="",J192=""),"",J192-I192)</f>
        <v/>
      </c>
      <c r="L192" s="17" t="str">
        <f aca="false">IF(I192="","",IF(I192=J191,"OK","Skontrolujte"))</f>
        <v/>
      </c>
    </row>
    <row r="193" customFormat="false" ht="15" hidden="false" customHeight="false" outlineLevel="0" collapsed="false">
      <c r="A193" s="13" t="str">
        <f aca="false">IF(B193="","",ROW()-4)</f>
        <v/>
      </c>
      <c r="B193" s="14"/>
      <c r="C193" s="14"/>
      <c r="D193" s="14"/>
      <c r="E193" s="14"/>
      <c r="F193" s="14"/>
      <c r="G193" s="14"/>
      <c r="H193" s="14"/>
      <c r="I193" s="15"/>
      <c r="J193" s="15"/>
      <c r="K193" s="16" t="str">
        <f aca="false">IF(OR(I193="",J193=""),"",J193-I193)</f>
        <v/>
      </c>
      <c r="L193" s="17" t="str">
        <f aca="false">IF(I193="","",IF(I193=J192,"OK","Skontrolujte"))</f>
        <v/>
      </c>
    </row>
    <row r="194" customFormat="false" ht="15" hidden="false" customHeight="false" outlineLevel="0" collapsed="false">
      <c r="A194" s="13" t="str">
        <f aca="false">IF(B194="","",ROW()-4)</f>
        <v/>
      </c>
      <c r="B194" s="14"/>
      <c r="C194" s="14"/>
      <c r="D194" s="14"/>
      <c r="E194" s="14"/>
      <c r="F194" s="14"/>
      <c r="G194" s="14"/>
      <c r="H194" s="14"/>
      <c r="I194" s="15"/>
      <c r="J194" s="15"/>
      <c r="K194" s="16" t="str">
        <f aca="false">IF(OR(I194="",J194=""),"",J194-I194)</f>
        <v/>
      </c>
      <c r="L194" s="17" t="str">
        <f aca="false">IF(I194="","",IF(I194=J193,"OK","Skontrolujte"))</f>
        <v/>
      </c>
    </row>
    <row r="195" customFormat="false" ht="15" hidden="false" customHeight="false" outlineLevel="0" collapsed="false">
      <c r="A195" s="13" t="str">
        <f aca="false">IF(B195="","",ROW()-4)</f>
        <v/>
      </c>
      <c r="B195" s="14"/>
      <c r="C195" s="14"/>
      <c r="D195" s="14"/>
      <c r="E195" s="14"/>
      <c r="F195" s="14"/>
      <c r="G195" s="14"/>
      <c r="H195" s="14"/>
      <c r="I195" s="15"/>
      <c r="J195" s="15"/>
      <c r="K195" s="16" t="str">
        <f aca="false">IF(OR(I195="",J195=""),"",J195-I195)</f>
        <v/>
      </c>
      <c r="L195" s="17" t="str">
        <f aca="false">IF(I195="","",IF(I195=J194,"OK","Skontrolujte"))</f>
        <v/>
      </c>
    </row>
    <row r="196" customFormat="false" ht="15" hidden="false" customHeight="false" outlineLevel="0" collapsed="false">
      <c r="A196" s="13" t="str">
        <f aca="false">IF(B196="","",ROW()-4)</f>
        <v/>
      </c>
      <c r="B196" s="14"/>
      <c r="C196" s="14"/>
      <c r="D196" s="14"/>
      <c r="E196" s="14"/>
      <c r="F196" s="14"/>
      <c r="G196" s="14"/>
      <c r="H196" s="14"/>
      <c r="I196" s="15"/>
      <c r="J196" s="15"/>
      <c r="K196" s="16" t="str">
        <f aca="false">IF(OR(I196="",J196=""),"",J196-I196)</f>
        <v/>
      </c>
      <c r="L196" s="17" t="str">
        <f aca="false">IF(I196="","",IF(I196=J195,"OK","Skontrolujte"))</f>
        <v/>
      </c>
    </row>
    <row r="197" customFormat="false" ht="15" hidden="false" customHeight="false" outlineLevel="0" collapsed="false">
      <c r="A197" s="13" t="str">
        <f aca="false">IF(B197="","",ROW()-4)</f>
        <v/>
      </c>
      <c r="B197" s="14"/>
      <c r="C197" s="14"/>
      <c r="D197" s="14"/>
      <c r="E197" s="14"/>
      <c r="F197" s="14"/>
      <c r="G197" s="14"/>
      <c r="H197" s="14"/>
      <c r="I197" s="15"/>
      <c r="J197" s="15"/>
      <c r="K197" s="16" t="str">
        <f aca="false">IF(OR(I197="",J197=""),"",J197-I197)</f>
        <v/>
      </c>
      <c r="L197" s="17" t="str">
        <f aca="false">IF(I197="","",IF(I197=J196,"OK","Skontrolujte"))</f>
        <v/>
      </c>
    </row>
    <row r="198" customFormat="false" ht="15" hidden="false" customHeight="false" outlineLevel="0" collapsed="false">
      <c r="A198" s="13" t="str">
        <f aca="false">IF(B198="","",ROW()-4)</f>
        <v/>
      </c>
      <c r="B198" s="14"/>
      <c r="C198" s="14"/>
      <c r="D198" s="14"/>
      <c r="E198" s="14"/>
      <c r="F198" s="14"/>
      <c r="G198" s="14"/>
      <c r="H198" s="14"/>
      <c r="I198" s="15"/>
      <c r="J198" s="15"/>
      <c r="K198" s="16" t="str">
        <f aca="false">IF(OR(I198="",J198=""),"",J198-I198)</f>
        <v/>
      </c>
      <c r="L198" s="17" t="str">
        <f aca="false">IF(I198="","",IF(I198=J197,"OK","Skontrolujte"))</f>
        <v/>
      </c>
    </row>
    <row r="199" customFormat="false" ht="15" hidden="false" customHeight="false" outlineLevel="0" collapsed="false">
      <c r="A199" s="13" t="str">
        <f aca="false">IF(B199="","",ROW()-4)</f>
        <v/>
      </c>
      <c r="B199" s="14"/>
      <c r="C199" s="14"/>
      <c r="D199" s="14"/>
      <c r="E199" s="14"/>
      <c r="F199" s="14"/>
      <c r="G199" s="14"/>
      <c r="H199" s="14"/>
      <c r="I199" s="15"/>
      <c r="J199" s="15"/>
      <c r="K199" s="16" t="str">
        <f aca="false">IF(OR(I199="",J199=""),"",J199-I199)</f>
        <v/>
      </c>
      <c r="L199" s="17" t="str">
        <f aca="false">IF(I199="","",IF(I199=J198,"OK","Skontrolujte"))</f>
        <v/>
      </c>
    </row>
    <row r="200" customFormat="false" ht="15" hidden="false" customHeight="false" outlineLevel="0" collapsed="false">
      <c r="A200" s="13" t="str">
        <f aca="false">IF(B200="","",ROW()-4)</f>
        <v/>
      </c>
      <c r="B200" s="14"/>
      <c r="C200" s="14"/>
      <c r="D200" s="14"/>
      <c r="E200" s="14"/>
      <c r="F200" s="14"/>
      <c r="G200" s="14"/>
      <c r="H200" s="14"/>
      <c r="I200" s="15"/>
      <c r="J200" s="15"/>
      <c r="K200" s="16" t="str">
        <f aca="false">IF(OR(I200="",J200=""),"",J200-I200)</f>
        <v/>
      </c>
      <c r="L200" s="17" t="str">
        <f aca="false">IF(I200="","",IF(I200=J199,"OK","Skontrolujte"))</f>
        <v/>
      </c>
    </row>
    <row r="201" customFormat="false" ht="15" hidden="false" customHeight="false" outlineLevel="0" collapsed="false">
      <c r="A201" s="13" t="str">
        <f aca="false">IF(B201="","",ROW()-4)</f>
        <v/>
      </c>
      <c r="B201" s="14"/>
      <c r="C201" s="14"/>
      <c r="D201" s="14"/>
      <c r="E201" s="14"/>
      <c r="F201" s="14"/>
      <c r="G201" s="14"/>
      <c r="H201" s="14"/>
      <c r="I201" s="15"/>
      <c r="J201" s="15"/>
      <c r="K201" s="16" t="str">
        <f aca="false">IF(OR(I201="",J201=""),"",J201-I201)</f>
        <v/>
      </c>
      <c r="L201" s="17" t="str">
        <f aca="false">IF(I201="","",IF(I201=J200,"OK","Skontrolujte"))</f>
        <v/>
      </c>
    </row>
    <row r="202" customFormat="false" ht="15" hidden="false" customHeight="false" outlineLevel="0" collapsed="false">
      <c r="A202" s="13" t="str">
        <f aca="false">IF(B202="","",ROW()-4)</f>
        <v/>
      </c>
      <c r="B202" s="14"/>
      <c r="C202" s="14"/>
      <c r="D202" s="14"/>
      <c r="E202" s="14"/>
      <c r="F202" s="14"/>
      <c r="G202" s="14"/>
      <c r="H202" s="14"/>
      <c r="I202" s="15"/>
      <c r="J202" s="15"/>
      <c r="K202" s="16" t="str">
        <f aca="false">IF(OR(I202="",J202=""),"",J202-I202)</f>
        <v/>
      </c>
      <c r="L202" s="17" t="str">
        <f aca="false">IF(I202="","",IF(I202=J201,"OK","Skontrolujte"))</f>
        <v/>
      </c>
    </row>
    <row r="203" customFormat="false" ht="15" hidden="false" customHeight="false" outlineLevel="0" collapsed="false">
      <c r="A203" s="13" t="str">
        <f aca="false">IF(B203="","",ROW()-4)</f>
        <v/>
      </c>
      <c r="B203" s="14"/>
      <c r="C203" s="14"/>
      <c r="D203" s="14"/>
      <c r="E203" s="14"/>
      <c r="F203" s="14"/>
      <c r="G203" s="14"/>
      <c r="H203" s="14"/>
      <c r="I203" s="15"/>
      <c r="J203" s="15"/>
      <c r="K203" s="16" t="str">
        <f aca="false">IF(OR(I203="",J203=""),"",J203-I203)</f>
        <v/>
      </c>
      <c r="L203" s="17" t="str">
        <f aca="false">IF(I203="","",IF(I203=J202,"OK","Skontrolujte"))</f>
        <v/>
      </c>
    </row>
    <row r="204" customFormat="false" ht="15" hidden="false" customHeight="false" outlineLevel="0" collapsed="false">
      <c r="A204" s="13" t="str">
        <f aca="false">IF(B204="","",ROW()-4)</f>
        <v/>
      </c>
      <c r="B204" s="14"/>
      <c r="C204" s="14"/>
      <c r="D204" s="14"/>
      <c r="E204" s="14"/>
      <c r="F204" s="14"/>
      <c r="G204" s="14"/>
      <c r="H204" s="14"/>
      <c r="I204" s="15"/>
      <c r="J204" s="15"/>
      <c r="K204" s="16" t="str">
        <f aca="false">IF(OR(I204="",J204=""),"",J204-I204)</f>
        <v/>
      </c>
      <c r="L204" s="17" t="str">
        <f aca="false">IF(I204="","",IF(I204=J203,"OK","Skontrolujte"))</f>
        <v/>
      </c>
    </row>
  </sheetData>
  <mergeCells count="2">
    <mergeCell ref="D1:L1"/>
    <mergeCell ref="D2:L2"/>
  </mergeCells>
  <conditionalFormatting sqref="L5:L204">
    <cfRule type="expression" priority="2" aboveAverage="0" equalAverage="0" bottom="0" percent="0" rank="0" text="" dxfId="0">
      <formula>L5="Skontrolujte"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4"/>
    <col collapsed="false" customWidth="true" hidden="false" outlineLevel="0" max="3" min="3" style="0" width="34"/>
    <col collapsed="false" customWidth="true" hidden="false" outlineLevel="0" max="4" min="4" style="0" width="10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14"/>
  </cols>
  <sheetData>
    <row r="1" customFormat="false" ht="24" hidden="false" customHeight="true" outlineLevel="0" collapsed="false">
      <c r="D1" s="10" t="s">
        <v>50</v>
      </c>
      <c r="E1" s="10"/>
      <c r="F1" s="10"/>
      <c r="G1" s="10"/>
      <c r="H1" s="10"/>
    </row>
    <row r="2" customFormat="false" ht="15" hidden="false" customHeight="true" outlineLevel="0" collapsed="false">
      <c r="D2" s="11" t="s">
        <v>51</v>
      </c>
      <c r="E2" s="11"/>
      <c r="F2" s="11"/>
      <c r="G2" s="11"/>
      <c r="H2" s="11"/>
    </row>
    <row r="4" customFormat="false" ht="15" hidden="false" customHeight="false" outlineLevel="0" collapsed="false">
      <c r="A4" s="12" t="s">
        <v>23</v>
      </c>
      <c r="B4" s="12" t="s">
        <v>52</v>
      </c>
      <c r="C4" s="12" t="s">
        <v>53</v>
      </c>
      <c r="D4" s="12" t="s">
        <v>54</v>
      </c>
      <c r="E4" s="12" t="s">
        <v>55</v>
      </c>
      <c r="F4" s="12" t="s">
        <v>56</v>
      </c>
      <c r="G4" s="12" t="s">
        <v>57</v>
      </c>
      <c r="H4" s="12" t="s">
        <v>58</v>
      </c>
    </row>
    <row r="5" customFormat="false" ht="15" hidden="false" customHeight="false" outlineLevel="0" collapsed="false">
      <c r="A5" s="14" t="s">
        <v>34</v>
      </c>
      <c r="B5" s="14" t="s">
        <v>59</v>
      </c>
      <c r="C5" s="14" t="s">
        <v>60</v>
      </c>
      <c r="D5" s="18" t="s">
        <v>61</v>
      </c>
      <c r="E5" s="19" t="n">
        <v>62.15</v>
      </c>
      <c r="F5" s="20" t="n">
        <v>0.23</v>
      </c>
      <c r="G5" s="21" t="n">
        <f aca="false">IF(E5="","",ROUND(E5*F5,2))</f>
        <v>14.29</v>
      </c>
      <c r="H5" s="22" t="n">
        <f aca="false">IF(E5="","",E5+G5)</f>
        <v>76.44</v>
      </c>
    </row>
    <row r="6" customFormat="false" ht="15" hidden="false" customHeight="false" outlineLevel="0" collapsed="false">
      <c r="A6" s="14" t="s">
        <v>62</v>
      </c>
      <c r="B6" s="14" t="s">
        <v>63</v>
      </c>
      <c r="C6" s="14" t="s">
        <v>64</v>
      </c>
      <c r="D6" s="18" t="s">
        <v>65</v>
      </c>
      <c r="E6" s="19" t="n">
        <v>95</v>
      </c>
      <c r="F6" s="20" t="n">
        <v>0.23</v>
      </c>
      <c r="G6" s="21" t="n">
        <f aca="false">IF(E6="","",ROUND(E6*F6,2))</f>
        <v>21.85</v>
      </c>
      <c r="H6" s="22" t="n">
        <f aca="false">IF(E6="","",E6+G6)</f>
        <v>116.85</v>
      </c>
    </row>
    <row r="7" customFormat="false" ht="15" hidden="false" customHeight="false" outlineLevel="0" collapsed="false">
      <c r="A7" s="14"/>
      <c r="B7" s="14"/>
      <c r="C7" s="14"/>
      <c r="D7" s="18"/>
      <c r="E7" s="19"/>
      <c r="F7" s="20"/>
      <c r="G7" s="21" t="str">
        <f aca="false">IF(E7="","",ROUND(E7*F7,2))</f>
        <v/>
      </c>
      <c r="H7" s="22" t="str">
        <f aca="false">IF(E7="","",E7+G7)</f>
        <v/>
      </c>
    </row>
    <row r="8" customFormat="false" ht="15" hidden="false" customHeight="false" outlineLevel="0" collapsed="false">
      <c r="A8" s="14"/>
      <c r="B8" s="14"/>
      <c r="C8" s="14"/>
      <c r="D8" s="18"/>
      <c r="E8" s="19"/>
      <c r="F8" s="20"/>
      <c r="G8" s="21" t="str">
        <f aca="false">IF(E8="","",ROUND(E8*F8,2))</f>
        <v/>
      </c>
      <c r="H8" s="22" t="str">
        <f aca="false">IF(E8="","",E8+G8)</f>
        <v/>
      </c>
    </row>
    <row r="9" customFormat="false" ht="15" hidden="false" customHeight="false" outlineLevel="0" collapsed="false">
      <c r="A9" s="14"/>
      <c r="B9" s="14"/>
      <c r="C9" s="14"/>
      <c r="D9" s="18"/>
      <c r="E9" s="19"/>
      <c r="F9" s="20"/>
      <c r="G9" s="21" t="str">
        <f aca="false">IF(E9="","",ROUND(E9*F9,2))</f>
        <v/>
      </c>
      <c r="H9" s="22" t="str">
        <f aca="false">IF(E9="","",E9+G9)</f>
        <v/>
      </c>
    </row>
    <row r="10" customFormat="false" ht="15" hidden="false" customHeight="false" outlineLevel="0" collapsed="false">
      <c r="A10" s="14"/>
      <c r="B10" s="14"/>
      <c r="C10" s="14"/>
      <c r="D10" s="18"/>
      <c r="E10" s="19"/>
      <c r="F10" s="20"/>
      <c r="G10" s="21" t="str">
        <f aca="false">IF(E10="","",ROUND(E10*F10,2))</f>
        <v/>
      </c>
      <c r="H10" s="22" t="str">
        <f aca="false">IF(E10="","",E10+G10)</f>
        <v/>
      </c>
    </row>
    <row r="11" customFormat="false" ht="15" hidden="false" customHeight="false" outlineLevel="0" collapsed="false">
      <c r="A11" s="14"/>
      <c r="B11" s="14"/>
      <c r="C11" s="14"/>
      <c r="D11" s="18"/>
      <c r="E11" s="19"/>
      <c r="F11" s="20"/>
      <c r="G11" s="21" t="str">
        <f aca="false">IF(E11="","",ROUND(E11*F11,2))</f>
        <v/>
      </c>
      <c r="H11" s="22" t="str">
        <f aca="false">IF(E11="","",E11+G11)</f>
        <v/>
      </c>
    </row>
    <row r="12" customFormat="false" ht="15" hidden="false" customHeight="false" outlineLevel="0" collapsed="false">
      <c r="A12" s="14"/>
      <c r="B12" s="14"/>
      <c r="C12" s="14"/>
      <c r="D12" s="18"/>
      <c r="E12" s="19"/>
      <c r="F12" s="20"/>
      <c r="G12" s="21" t="str">
        <f aca="false">IF(E12="","",ROUND(E12*F12,2))</f>
        <v/>
      </c>
      <c r="H12" s="22" t="str">
        <f aca="false">IF(E12="","",E12+G12)</f>
        <v/>
      </c>
    </row>
    <row r="13" customFormat="false" ht="15" hidden="false" customHeight="false" outlineLevel="0" collapsed="false">
      <c r="A13" s="14"/>
      <c r="B13" s="14"/>
      <c r="C13" s="14"/>
      <c r="D13" s="18"/>
      <c r="E13" s="19"/>
      <c r="F13" s="20"/>
      <c r="G13" s="21" t="str">
        <f aca="false">IF(E13="","",ROUND(E13*F13,2))</f>
        <v/>
      </c>
      <c r="H13" s="22" t="str">
        <f aca="false">IF(E13="","",E13+G13)</f>
        <v/>
      </c>
    </row>
    <row r="14" customFormat="false" ht="15" hidden="false" customHeight="false" outlineLevel="0" collapsed="false">
      <c r="A14" s="14"/>
      <c r="B14" s="14"/>
      <c r="C14" s="14"/>
      <c r="D14" s="18"/>
      <c r="E14" s="19"/>
      <c r="F14" s="20"/>
      <c r="G14" s="21" t="str">
        <f aca="false">IF(E14="","",ROUND(E14*F14,2))</f>
        <v/>
      </c>
      <c r="H14" s="22" t="str">
        <f aca="false">IF(E14="","",E14+G14)</f>
        <v/>
      </c>
    </row>
    <row r="15" customFormat="false" ht="15" hidden="false" customHeight="false" outlineLevel="0" collapsed="false">
      <c r="A15" s="14"/>
      <c r="B15" s="14"/>
      <c r="C15" s="14"/>
      <c r="D15" s="18"/>
      <c r="E15" s="19"/>
      <c r="F15" s="20"/>
      <c r="G15" s="21" t="str">
        <f aca="false">IF(E15="","",ROUND(E15*F15,2))</f>
        <v/>
      </c>
      <c r="H15" s="22" t="str">
        <f aca="false">IF(E15="","",E15+G15)</f>
        <v/>
      </c>
    </row>
    <row r="16" customFormat="false" ht="15" hidden="false" customHeight="false" outlineLevel="0" collapsed="false">
      <c r="A16" s="14"/>
      <c r="B16" s="14"/>
      <c r="C16" s="14"/>
      <c r="D16" s="18"/>
      <c r="E16" s="19"/>
      <c r="F16" s="20"/>
      <c r="G16" s="21" t="str">
        <f aca="false">IF(E16="","",ROUND(E16*F16,2))</f>
        <v/>
      </c>
      <c r="H16" s="22" t="str">
        <f aca="false">IF(E16="","",E16+G16)</f>
        <v/>
      </c>
    </row>
    <row r="17" customFormat="false" ht="15" hidden="false" customHeight="false" outlineLevel="0" collapsed="false">
      <c r="A17" s="14"/>
      <c r="B17" s="14"/>
      <c r="C17" s="14"/>
      <c r="D17" s="18"/>
      <c r="E17" s="19"/>
      <c r="F17" s="20"/>
      <c r="G17" s="21" t="str">
        <f aca="false">IF(E17="","",ROUND(E17*F17,2))</f>
        <v/>
      </c>
      <c r="H17" s="22" t="str">
        <f aca="false">IF(E17="","",E17+G17)</f>
        <v/>
      </c>
    </row>
    <row r="18" customFormat="false" ht="15" hidden="false" customHeight="false" outlineLevel="0" collapsed="false">
      <c r="A18" s="14"/>
      <c r="B18" s="14"/>
      <c r="C18" s="14"/>
      <c r="D18" s="18"/>
      <c r="E18" s="19"/>
      <c r="F18" s="20"/>
      <c r="G18" s="21" t="str">
        <f aca="false">IF(E18="","",ROUND(E18*F18,2))</f>
        <v/>
      </c>
      <c r="H18" s="22" t="str">
        <f aca="false">IF(E18="","",E18+G18)</f>
        <v/>
      </c>
    </row>
    <row r="19" customFormat="false" ht="15" hidden="false" customHeight="false" outlineLevel="0" collapsed="false">
      <c r="A19" s="14"/>
      <c r="B19" s="14"/>
      <c r="C19" s="14"/>
      <c r="D19" s="18"/>
      <c r="E19" s="19"/>
      <c r="F19" s="20"/>
      <c r="G19" s="21" t="str">
        <f aca="false">IF(E19="","",ROUND(E19*F19,2))</f>
        <v/>
      </c>
      <c r="H19" s="22" t="str">
        <f aca="false">IF(E19="","",E19+G19)</f>
        <v/>
      </c>
    </row>
    <row r="20" customFormat="false" ht="15" hidden="false" customHeight="false" outlineLevel="0" collapsed="false">
      <c r="A20" s="14"/>
      <c r="B20" s="14"/>
      <c r="C20" s="14"/>
      <c r="D20" s="18"/>
      <c r="E20" s="19"/>
      <c r="F20" s="20"/>
      <c r="G20" s="21" t="str">
        <f aca="false">IF(E20="","",ROUND(E20*F20,2))</f>
        <v/>
      </c>
      <c r="H20" s="22" t="str">
        <f aca="false">IF(E20="","",E20+G20)</f>
        <v/>
      </c>
    </row>
    <row r="21" customFormat="false" ht="15" hidden="false" customHeight="false" outlineLevel="0" collapsed="false">
      <c r="A21" s="14"/>
      <c r="B21" s="14"/>
      <c r="C21" s="14"/>
      <c r="D21" s="18"/>
      <c r="E21" s="19"/>
      <c r="F21" s="20"/>
      <c r="G21" s="21" t="str">
        <f aca="false">IF(E21="","",ROUND(E21*F21,2))</f>
        <v/>
      </c>
      <c r="H21" s="22" t="str">
        <f aca="false">IF(E21="","",E21+G21)</f>
        <v/>
      </c>
    </row>
    <row r="22" customFormat="false" ht="15" hidden="false" customHeight="false" outlineLevel="0" collapsed="false">
      <c r="A22" s="14"/>
      <c r="B22" s="14"/>
      <c r="C22" s="14"/>
      <c r="D22" s="18"/>
      <c r="E22" s="19"/>
      <c r="F22" s="20"/>
      <c r="G22" s="21" t="str">
        <f aca="false">IF(E22="","",ROUND(E22*F22,2))</f>
        <v/>
      </c>
      <c r="H22" s="22" t="str">
        <f aca="false">IF(E22="","",E22+G22)</f>
        <v/>
      </c>
    </row>
    <row r="23" customFormat="false" ht="15" hidden="false" customHeight="false" outlineLevel="0" collapsed="false">
      <c r="A23" s="14"/>
      <c r="B23" s="14"/>
      <c r="C23" s="14"/>
      <c r="D23" s="18"/>
      <c r="E23" s="19"/>
      <c r="F23" s="20"/>
      <c r="G23" s="21" t="str">
        <f aca="false">IF(E23="","",ROUND(E23*F23,2))</f>
        <v/>
      </c>
      <c r="H23" s="22" t="str">
        <f aca="false">IF(E23="","",E23+G23)</f>
        <v/>
      </c>
    </row>
    <row r="24" customFormat="false" ht="15" hidden="false" customHeight="false" outlineLevel="0" collapsed="false">
      <c r="A24" s="14"/>
      <c r="B24" s="14"/>
      <c r="C24" s="14"/>
      <c r="D24" s="18"/>
      <c r="E24" s="19"/>
      <c r="F24" s="20"/>
      <c r="G24" s="21" t="str">
        <f aca="false">IF(E24="","",ROUND(E24*F24,2))</f>
        <v/>
      </c>
      <c r="H24" s="22" t="str">
        <f aca="false">IF(E24="","",E24+G24)</f>
        <v/>
      </c>
    </row>
    <row r="25" customFormat="false" ht="15" hidden="false" customHeight="false" outlineLevel="0" collapsed="false">
      <c r="A25" s="14"/>
      <c r="B25" s="14"/>
      <c r="C25" s="14"/>
      <c r="D25" s="18"/>
      <c r="E25" s="19"/>
      <c r="F25" s="20"/>
      <c r="G25" s="21" t="str">
        <f aca="false">IF(E25="","",ROUND(E25*F25,2))</f>
        <v/>
      </c>
      <c r="H25" s="22" t="str">
        <f aca="false">IF(E25="","",E25+G25)</f>
        <v/>
      </c>
    </row>
    <row r="26" customFormat="false" ht="15" hidden="false" customHeight="false" outlineLevel="0" collapsed="false">
      <c r="A26" s="14"/>
      <c r="B26" s="14"/>
      <c r="C26" s="14"/>
      <c r="D26" s="18"/>
      <c r="E26" s="19"/>
      <c r="F26" s="20"/>
      <c r="G26" s="21" t="str">
        <f aca="false">IF(E26="","",ROUND(E26*F26,2))</f>
        <v/>
      </c>
      <c r="H26" s="22" t="str">
        <f aca="false">IF(E26="","",E26+G26)</f>
        <v/>
      </c>
    </row>
    <row r="27" customFormat="false" ht="15" hidden="false" customHeight="false" outlineLevel="0" collapsed="false">
      <c r="A27" s="14"/>
      <c r="B27" s="14"/>
      <c r="C27" s="14"/>
      <c r="D27" s="18"/>
      <c r="E27" s="19"/>
      <c r="F27" s="20"/>
      <c r="G27" s="21" t="str">
        <f aca="false">IF(E27="","",ROUND(E27*F27,2))</f>
        <v/>
      </c>
      <c r="H27" s="22" t="str">
        <f aca="false">IF(E27="","",E27+G27)</f>
        <v/>
      </c>
    </row>
    <row r="28" customFormat="false" ht="15" hidden="false" customHeight="false" outlineLevel="0" collapsed="false">
      <c r="A28" s="14"/>
      <c r="B28" s="14"/>
      <c r="C28" s="14"/>
      <c r="D28" s="18"/>
      <c r="E28" s="19"/>
      <c r="F28" s="20"/>
      <c r="G28" s="21" t="str">
        <f aca="false">IF(E28="","",ROUND(E28*F28,2))</f>
        <v/>
      </c>
      <c r="H28" s="22" t="str">
        <f aca="false">IF(E28="","",E28+G28)</f>
        <v/>
      </c>
    </row>
    <row r="29" customFormat="false" ht="15" hidden="false" customHeight="false" outlineLevel="0" collapsed="false">
      <c r="A29" s="14"/>
      <c r="B29" s="14"/>
      <c r="C29" s="14"/>
      <c r="D29" s="18"/>
      <c r="E29" s="19"/>
      <c r="F29" s="20"/>
      <c r="G29" s="21" t="str">
        <f aca="false">IF(E29="","",ROUND(E29*F29,2))</f>
        <v/>
      </c>
      <c r="H29" s="22" t="str">
        <f aca="false">IF(E29="","",E29+G29)</f>
        <v/>
      </c>
    </row>
    <row r="30" customFormat="false" ht="15" hidden="false" customHeight="false" outlineLevel="0" collapsed="false">
      <c r="A30" s="14"/>
      <c r="B30" s="14"/>
      <c r="C30" s="14"/>
      <c r="D30" s="18"/>
      <c r="E30" s="19"/>
      <c r="F30" s="20"/>
      <c r="G30" s="21" t="str">
        <f aca="false">IF(E30="","",ROUND(E30*F30,2))</f>
        <v/>
      </c>
      <c r="H30" s="22" t="str">
        <f aca="false">IF(E30="","",E30+G30)</f>
        <v/>
      </c>
    </row>
    <row r="31" customFormat="false" ht="15" hidden="false" customHeight="false" outlineLevel="0" collapsed="false">
      <c r="A31" s="14"/>
      <c r="B31" s="14"/>
      <c r="C31" s="14"/>
      <c r="D31" s="18"/>
      <c r="E31" s="19"/>
      <c r="F31" s="20"/>
      <c r="G31" s="21" t="str">
        <f aca="false">IF(E31="","",ROUND(E31*F31,2))</f>
        <v/>
      </c>
      <c r="H31" s="22" t="str">
        <f aca="false">IF(E31="","",E31+G31)</f>
        <v/>
      </c>
    </row>
    <row r="32" customFormat="false" ht="15" hidden="false" customHeight="false" outlineLevel="0" collapsed="false">
      <c r="A32" s="14"/>
      <c r="B32" s="14"/>
      <c r="C32" s="14"/>
      <c r="D32" s="18"/>
      <c r="E32" s="19"/>
      <c r="F32" s="20"/>
      <c r="G32" s="21" t="str">
        <f aca="false">IF(E32="","",ROUND(E32*F32,2))</f>
        <v/>
      </c>
      <c r="H32" s="22" t="str">
        <f aca="false">IF(E32="","",E32+G32)</f>
        <v/>
      </c>
    </row>
    <row r="33" customFormat="false" ht="15" hidden="false" customHeight="false" outlineLevel="0" collapsed="false">
      <c r="A33" s="14"/>
      <c r="B33" s="14"/>
      <c r="C33" s="14"/>
      <c r="D33" s="18"/>
      <c r="E33" s="19"/>
      <c r="F33" s="20"/>
      <c r="G33" s="21" t="str">
        <f aca="false">IF(E33="","",ROUND(E33*F33,2))</f>
        <v/>
      </c>
      <c r="H33" s="22" t="str">
        <f aca="false">IF(E33="","",E33+G33)</f>
        <v/>
      </c>
    </row>
    <row r="34" customFormat="false" ht="15" hidden="false" customHeight="false" outlineLevel="0" collapsed="false">
      <c r="A34" s="14"/>
      <c r="B34" s="14"/>
      <c r="C34" s="14"/>
      <c r="D34" s="18"/>
      <c r="E34" s="19"/>
      <c r="F34" s="20"/>
      <c r="G34" s="21" t="str">
        <f aca="false">IF(E34="","",ROUND(E34*F34,2))</f>
        <v/>
      </c>
      <c r="H34" s="22" t="str">
        <f aca="false">IF(E34="","",E34+G34)</f>
        <v/>
      </c>
    </row>
    <row r="35" customFormat="false" ht="15" hidden="false" customHeight="false" outlineLevel="0" collapsed="false">
      <c r="A35" s="14"/>
      <c r="B35" s="14"/>
      <c r="C35" s="14"/>
      <c r="D35" s="18"/>
      <c r="E35" s="19"/>
      <c r="F35" s="20"/>
      <c r="G35" s="21" t="str">
        <f aca="false">IF(E35="","",ROUND(E35*F35,2))</f>
        <v/>
      </c>
      <c r="H35" s="22" t="str">
        <f aca="false">IF(E35="","",E35+G35)</f>
        <v/>
      </c>
    </row>
    <row r="36" customFormat="false" ht="15" hidden="false" customHeight="false" outlineLevel="0" collapsed="false">
      <c r="A36" s="14"/>
      <c r="B36" s="14"/>
      <c r="C36" s="14"/>
      <c r="D36" s="18"/>
      <c r="E36" s="19"/>
      <c r="F36" s="20"/>
      <c r="G36" s="21" t="str">
        <f aca="false">IF(E36="","",ROUND(E36*F36,2))</f>
        <v/>
      </c>
      <c r="H36" s="22" t="str">
        <f aca="false">IF(E36="","",E36+G36)</f>
        <v/>
      </c>
    </row>
    <row r="37" customFormat="false" ht="15" hidden="false" customHeight="false" outlineLevel="0" collapsed="false">
      <c r="A37" s="14"/>
      <c r="B37" s="14"/>
      <c r="C37" s="14"/>
      <c r="D37" s="18"/>
      <c r="E37" s="19"/>
      <c r="F37" s="20"/>
      <c r="G37" s="21" t="str">
        <f aca="false">IF(E37="","",ROUND(E37*F37,2))</f>
        <v/>
      </c>
      <c r="H37" s="22" t="str">
        <f aca="false">IF(E37="","",E37+G37)</f>
        <v/>
      </c>
    </row>
    <row r="38" customFormat="false" ht="15" hidden="false" customHeight="false" outlineLevel="0" collapsed="false">
      <c r="A38" s="14"/>
      <c r="B38" s="14"/>
      <c r="C38" s="14"/>
      <c r="D38" s="18"/>
      <c r="E38" s="19"/>
      <c r="F38" s="20"/>
      <c r="G38" s="21" t="str">
        <f aca="false">IF(E38="","",ROUND(E38*F38,2))</f>
        <v/>
      </c>
      <c r="H38" s="22" t="str">
        <f aca="false">IF(E38="","",E38+G38)</f>
        <v/>
      </c>
    </row>
    <row r="39" customFormat="false" ht="15" hidden="false" customHeight="false" outlineLevel="0" collapsed="false">
      <c r="A39" s="14"/>
      <c r="B39" s="14"/>
      <c r="C39" s="14"/>
      <c r="D39" s="18"/>
      <c r="E39" s="19"/>
      <c r="F39" s="20"/>
      <c r="G39" s="21" t="str">
        <f aca="false">IF(E39="","",ROUND(E39*F39,2))</f>
        <v/>
      </c>
      <c r="H39" s="22" t="str">
        <f aca="false">IF(E39="","",E39+G39)</f>
        <v/>
      </c>
    </row>
    <row r="40" customFormat="false" ht="15" hidden="false" customHeight="false" outlineLevel="0" collapsed="false">
      <c r="A40" s="14"/>
      <c r="B40" s="14"/>
      <c r="C40" s="14"/>
      <c r="D40" s="18"/>
      <c r="E40" s="19"/>
      <c r="F40" s="20"/>
      <c r="G40" s="21" t="str">
        <f aca="false">IF(E40="","",ROUND(E40*F40,2))</f>
        <v/>
      </c>
      <c r="H40" s="22" t="str">
        <f aca="false">IF(E40="","",E40+G40)</f>
        <v/>
      </c>
    </row>
    <row r="41" customFormat="false" ht="15" hidden="false" customHeight="false" outlineLevel="0" collapsed="false">
      <c r="A41" s="14"/>
      <c r="B41" s="14"/>
      <c r="C41" s="14"/>
      <c r="D41" s="18"/>
      <c r="E41" s="19"/>
      <c r="F41" s="20"/>
      <c r="G41" s="21" t="str">
        <f aca="false">IF(E41="","",ROUND(E41*F41,2))</f>
        <v/>
      </c>
      <c r="H41" s="22" t="str">
        <f aca="false">IF(E41="","",E41+G41)</f>
        <v/>
      </c>
    </row>
    <row r="42" customFormat="false" ht="15" hidden="false" customHeight="false" outlineLevel="0" collapsed="false">
      <c r="A42" s="14"/>
      <c r="B42" s="14"/>
      <c r="C42" s="14"/>
      <c r="D42" s="18"/>
      <c r="E42" s="19"/>
      <c r="F42" s="20"/>
      <c r="G42" s="21" t="str">
        <f aca="false">IF(E42="","",ROUND(E42*F42,2))</f>
        <v/>
      </c>
      <c r="H42" s="22" t="str">
        <f aca="false">IF(E42="","",E42+G42)</f>
        <v/>
      </c>
    </row>
    <row r="43" customFormat="false" ht="15" hidden="false" customHeight="false" outlineLevel="0" collapsed="false">
      <c r="A43" s="14"/>
      <c r="B43" s="14"/>
      <c r="C43" s="14"/>
      <c r="D43" s="18"/>
      <c r="E43" s="19"/>
      <c r="F43" s="20"/>
      <c r="G43" s="21" t="str">
        <f aca="false">IF(E43="","",ROUND(E43*F43,2))</f>
        <v/>
      </c>
      <c r="H43" s="22" t="str">
        <f aca="false">IF(E43="","",E43+G43)</f>
        <v/>
      </c>
    </row>
    <row r="44" customFormat="false" ht="15" hidden="false" customHeight="false" outlineLevel="0" collapsed="false">
      <c r="A44" s="14"/>
      <c r="B44" s="14"/>
      <c r="C44" s="14"/>
      <c r="D44" s="18"/>
      <c r="E44" s="19"/>
      <c r="F44" s="20"/>
      <c r="G44" s="21" t="str">
        <f aca="false">IF(E44="","",ROUND(E44*F44,2))</f>
        <v/>
      </c>
      <c r="H44" s="22" t="str">
        <f aca="false">IF(E44="","",E44+G44)</f>
        <v/>
      </c>
    </row>
    <row r="45" customFormat="false" ht="15" hidden="false" customHeight="false" outlineLevel="0" collapsed="false">
      <c r="A45" s="14"/>
      <c r="B45" s="14"/>
      <c r="C45" s="14"/>
      <c r="D45" s="18"/>
      <c r="E45" s="19"/>
      <c r="F45" s="20"/>
      <c r="G45" s="21" t="str">
        <f aca="false">IF(E45="","",ROUND(E45*F45,2))</f>
        <v/>
      </c>
      <c r="H45" s="22" t="str">
        <f aca="false">IF(E45="","",E45+G45)</f>
        <v/>
      </c>
    </row>
    <row r="46" customFormat="false" ht="15" hidden="false" customHeight="false" outlineLevel="0" collapsed="false">
      <c r="A46" s="14"/>
      <c r="B46" s="14"/>
      <c r="C46" s="14"/>
      <c r="D46" s="18"/>
      <c r="E46" s="19"/>
      <c r="F46" s="20"/>
      <c r="G46" s="21" t="str">
        <f aca="false">IF(E46="","",ROUND(E46*F46,2))</f>
        <v/>
      </c>
      <c r="H46" s="22" t="str">
        <f aca="false">IF(E46="","",E46+G46)</f>
        <v/>
      </c>
    </row>
    <row r="47" customFormat="false" ht="15" hidden="false" customHeight="false" outlineLevel="0" collapsed="false">
      <c r="A47" s="14"/>
      <c r="B47" s="14"/>
      <c r="C47" s="14"/>
      <c r="D47" s="18"/>
      <c r="E47" s="19"/>
      <c r="F47" s="20"/>
      <c r="G47" s="21" t="str">
        <f aca="false">IF(E47="","",ROUND(E47*F47,2))</f>
        <v/>
      </c>
      <c r="H47" s="22" t="str">
        <f aca="false">IF(E47="","",E47+G47)</f>
        <v/>
      </c>
    </row>
    <row r="48" customFormat="false" ht="15" hidden="false" customHeight="false" outlineLevel="0" collapsed="false">
      <c r="A48" s="14"/>
      <c r="B48" s="14"/>
      <c r="C48" s="14"/>
      <c r="D48" s="18"/>
      <c r="E48" s="19"/>
      <c r="F48" s="20"/>
      <c r="G48" s="21" t="str">
        <f aca="false">IF(E48="","",ROUND(E48*F48,2))</f>
        <v/>
      </c>
      <c r="H48" s="22" t="str">
        <f aca="false">IF(E48="","",E48+G48)</f>
        <v/>
      </c>
    </row>
    <row r="49" customFormat="false" ht="15" hidden="false" customHeight="false" outlineLevel="0" collapsed="false">
      <c r="A49" s="14"/>
      <c r="B49" s="14"/>
      <c r="C49" s="14"/>
      <c r="D49" s="18"/>
      <c r="E49" s="19"/>
      <c r="F49" s="20"/>
      <c r="G49" s="21" t="str">
        <f aca="false">IF(E49="","",ROUND(E49*F49,2))</f>
        <v/>
      </c>
      <c r="H49" s="22" t="str">
        <f aca="false">IF(E49="","",E49+G49)</f>
        <v/>
      </c>
    </row>
    <row r="50" customFormat="false" ht="15" hidden="false" customHeight="false" outlineLevel="0" collapsed="false">
      <c r="A50" s="14"/>
      <c r="B50" s="14"/>
      <c r="C50" s="14"/>
      <c r="D50" s="18"/>
      <c r="E50" s="19"/>
      <c r="F50" s="20"/>
      <c r="G50" s="21" t="str">
        <f aca="false">IF(E50="","",ROUND(E50*F50,2))</f>
        <v/>
      </c>
      <c r="H50" s="22" t="str">
        <f aca="false">IF(E50="","",E50+G50)</f>
        <v/>
      </c>
    </row>
    <row r="51" customFormat="false" ht="15" hidden="false" customHeight="false" outlineLevel="0" collapsed="false">
      <c r="A51" s="14"/>
      <c r="B51" s="14"/>
      <c r="C51" s="14"/>
      <c r="D51" s="18"/>
      <c r="E51" s="19"/>
      <c r="F51" s="20"/>
      <c r="G51" s="21" t="str">
        <f aca="false">IF(E51="","",ROUND(E51*F51,2))</f>
        <v/>
      </c>
      <c r="H51" s="22" t="str">
        <f aca="false">IF(E51="","",E51+G51)</f>
        <v/>
      </c>
    </row>
    <row r="52" customFormat="false" ht="15" hidden="false" customHeight="false" outlineLevel="0" collapsed="false">
      <c r="A52" s="14"/>
      <c r="B52" s="14"/>
      <c r="C52" s="14"/>
      <c r="D52" s="18"/>
      <c r="E52" s="19"/>
      <c r="F52" s="20"/>
      <c r="G52" s="21" t="str">
        <f aca="false">IF(E52="","",ROUND(E52*F52,2))</f>
        <v/>
      </c>
      <c r="H52" s="22" t="str">
        <f aca="false">IF(E52="","",E52+G52)</f>
        <v/>
      </c>
    </row>
    <row r="53" customFormat="false" ht="15" hidden="false" customHeight="false" outlineLevel="0" collapsed="false">
      <c r="A53" s="14"/>
      <c r="B53" s="14"/>
      <c r="C53" s="14"/>
      <c r="D53" s="18"/>
      <c r="E53" s="19"/>
      <c r="F53" s="20"/>
      <c r="G53" s="21" t="str">
        <f aca="false">IF(E53="","",ROUND(E53*F53,2))</f>
        <v/>
      </c>
      <c r="H53" s="22" t="str">
        <f aca="false">IF(E53="","",E53+G53)</f>
        <v/>
      </c>
    </row>
    <row r="54" customFormat="false" ht="15" hidden="false" customHeight="false" outlineLevel="0" collapsed="false">
      <c r="A54" s="14"/>
      <c r="B54" s="14"/>
      <c r="C54" s="14"/>
      <c r="D54" s="18"/>
      <c r="E54" s="19"/>
      <c r="F54" s="20"/>
      <c r="G54" s="21" t="str">
        <f aca="false">IF(E54="","",ROUND(E54*F54,2))</f>
        <v/>
      </c>
      <c r="H54" s="22" t="str">
        <f aca="false">IF(E54="","",E54+G54)</f>
        <v/>
      </c>
    </row>
    <row r="55" customFormat="false" ht="15" hidden="false" customHeight="false" outlineLevel="0" collapsed="false">
      <c r="A55" s="14"/>
      <c r="B55" s="14"/>
      <c r="C55" s="14"/>
      <c r="D55" s="18"/>
      <c r="E55" s="19"/>
      <c r="F55" s="20"/>
      <c r="G55" s="21" t="str">
        <f aca="false">IF(E55="","",ROUND(E55*F55,2))</f>
        <v/>
      </c>
      <c r="H55" s="22" t="str">
        <f aca="false">IF(E55="","",E55+G55)</f>
        <v/>
      </c>
    </row>
    <row r="56" customFormat="false" ht="15" hidden="false" customHeight="false" outlineLevel="0" collapsed="false">
      <c r="A56" s="14"/>
      <c r="B56" s="14"/>
      <c r="C56" s="14"/>
      <c r="D56" s="18"/>
      <c r="E56" s="19"/>
      <c r="F56" s="20"/>
      <c r="G56" s="21" t="str">
        <f aca="false">IF(E56="","",ROUND(E56*F56,2))</f>
        <v/>
      </c>
      <c r="H56" s="22" t="str">
        <f aca="false">IF(E56="","",E56+G56)</f>
        <v/>
      </c>
    </row>
    <row r="57" customFormat="false" ht="15" hidden="false" customHeight="false" outlineLevel="0" collapsed="false">
      <c r="A57" s="14"/>
      <c r="B57" s="14"/>
      <c r="C57" s="14"/>
      <c r="D57" s="18"/>
      <c r="E57" s="19"/>
      <c r="F57" s="20"/>
      <c r="G57" s="21" t="str">
        <f aca="false">IF(E57="","",ROUND(E57*F57,2))</f>
        <v/>
      </c>
      <c r="H57" s="22" t="str">
        <f aca="false">IF(E57="","",E57+G57)</f>
        <v/>
      </c>
    </row>
    <row r="58" customFormat="false" ht="15" hidden="false" customHeight="false" outlineLevel="0" collapsed="false">
      <c r="A58" s="14"/>
      <c r="B58" s="14"/>
      <c r="C58" s="14"/>
      <c r="D58" s="18"/>
      <c r="E58" s="19"/>
      <c r="F58" s="20"/>
      <c r="G58" s="21" t="str">
        <f aca="false">IF(E58="","",ROUND(E58*F58,2))</f>
        <v/>
      </c>
      <c r="H58" s="22" t="str">
        <f aca="false">IF(E58="","",E58+G58)</f>
        <v/>
      </c>
    </row>
    <row r="59" customFormat="false" ht="15" hidden="false" customHeight="false" outlineLevel="0" collapsed="false">
      <c r="A59" s="14"/>
      <c r="B59" s="14"/>
      <c r="C59" s="14"/>
      <c r="D59" s="18"/>
      <c r="E59" s="19"/>
      <c r="F59" s="20"/>
      <c r="G59" s="21" t="str">
        <f aca="false">IF(E59="","",ROUND(E59*F59,2))</f>
        <v/>
      </c>
      <c r="H59" s="22" t="str">
        <f aca="false">IF(E59="","",E59+G59)</f>
        <v/>
      </c>
    </row>
    <row r="60" customFormat="false" ht="15" hidden="false" customHeight="false" outlineLevel="0" collapsed="false">
      <c r="A60" s="14"/>
      <c r="B60" s="14"/>
      <c r="C60" s="14"/>
      <c r="D60" s="18"/>
      <c r="E60" s="19"/>
      <c r="F60" s="20"/>
      <c r="G60" s="21" t="str">
        <f aca="false">IF(E60="","",ROUND(E60*F60,2))</f>
        <v/>
      </c>
      <c r="H60" s="22" t="str">
        <f aca="false">IF(E60="","",E60+G60)</f>
        <v/>
      </c>
    </row>
    <row r="61" customFormat="false" ht="15" hidden="false" customHeight="false" outlineLevel="0" collapsed="false">
      <c r="A61" s="14"/>
      <c r="B61" s="14"/>
      <c r="C61" s="14"/>
      <c r="D61" s="18"/>
      <c r="E61" s="19"/>
      <c r="F61" s="20"/>
      <c r="G61" s="21" t="str">
        <f aca="false">IF(E61="","",ROUND(E61*F61,2))</f>
        <v/>
      </c>
      <c r="H61" s="22" t="str">
        <f aca="false">IF(E61="","",E61+G61)</f>
        <v/>
      </c>
    </row>
    <row r="62" customFormat="false" ht="15" hidden="false" customHeight="false" outlineLevel="0" collapsed="false">
      <c r="A62" s="14"/>
      <c r="B62" s="14"/>
      <c r="C62" s="14"/>
      <c r="D62" s="18"/>
      <c r="E62" s="19"/>
      <c r="F62" s="20"/>
      <c r="G62" s="21" t="str">
        <f aca="false">IF(E62="","",ROUND(E62*F62,2))</f>
        <v/>
      </c>
      <c r="H62" s="22" t="str">
        <f aca="false">IF(E62="","",E62+G62)</f>
        <v/>
      </c>
    </row>
    <row r="63" customFormat="false" ht="15" hidden="false" customHeight="false" outlineLevel="0" collapsed="false">
      <c r="A63" s="14"/>
      <c r="B63" s="14"/>
      <c r="C63" s="14"/>
      <c r="D63" s="18"/>
      <c r="E63" s="19"/>
      <c r="F63" s="20"/>
      <c r="G63" s="21" t="str">
        <f aca="false">IF(E63="","",ROUND(E63*F63,2))</f>
        <v/>
      </c>
      <c r="H63" s="22" t="str">
        <f aca="false">IF(E63="","",E63+G63)</f>
        <v/>
      </c>
    </row>
    <row r="64" customFormat="false" ht="15" hidden="false" customHeight="false" outlineLevel="0" collapsed="false">
      <c r="A64" s="14"/>
      <c r="B64" s="14"/>
      <c r="C64" s="14"/>
      <c r="D64" s="18"/>
      <c r="E64" s="19"/>
      <c r="F64" s="20"/>
      <c r="G64" s="21" t="str">
        <f aca="false">IF(E64="","",ROUND(E64*F64,2))</f>
        <v/>
      </c>
      <c r="H64" s="22" t="str">
        <f aca="false">IF(E64="","",E64+G64)</f>
        <v/>
      </c>
    </row>
    <row r="65" customFormat="false" ht="15" hidden="false" customHeight="false" outlineLevel="0" collapsed="false">
      <c r="A65" s="14"/>
      <c r="B65" s="14"/>
      <c r="C65" s="14"/>
      <c r="D65" s="18"/>
      <c r="E65" s="19"/>
      <c r="F65" s="20"/>
      <c r="G65" s="21" t="str">
        <f aca="false">IF(E65="","",ROUND(E65*F65,2))</f>
        <v/>
      </c>
      <c r="H65" s="22" t="str">
        <f aca="false">IF(E65="","",E65+G65)</f>
        <v/>
      </c>
    </row>
    <row r="66" customFormat="false" ht="15" hidden="false" customHeight="false" outlineLevel="0" collapsed="false">
      <c r="A66" s="14"/>
      <c r="B66" s="14"/>
      <c r="C66" s="14"/>
      <c r="D66" s="18"/>
      <c r="E66" s="19"/>
      <c r="F66" s="20"/>
      <c r="G66" s="21" t="str">
        <f aca="false">IF(E66="","",ROUND(E66*F66,2))</f>
        <v/>
      </c>
      <c r="H66" s="22" t="str">
        <f aca="false">IF(E66="","",E66+G66)</f>
        <v/>
      </c>
    </row>
    <row r="67" customFormat="false" ht="15" hidden="false" customHeight="false" outlineLevel="0" collapsed="false">
      <c r="A67" s="14"/>
      <c r="B67" s="14"/>
      <c r="C67" s="14"/>
      <c r="D67" s="18"/>
      <c r="E67" s="19"/>
      <c r="F67" s="20"/>
      <c r="G67" s="21" t="str">
        <f aca="false">IF(E67="","",ROUND(E67*F67,2))</f>
        <v/>
      </c>
      <c r="H67" s="22" t="str">
        <f aca="false">IF(E67="","",E67+G67)</f>
        <v/>
      </c>
    </row>
    <row r="68" customFormat="false" ht="15" hidden="false" customHeight="false" outlineLevel="0" collapsed="false">
      <c r="A68" s="14"/>
      <c r="B68" s="14"/>
      <c r="C68" s="14"/>
      <c r="D68" s="18"/>
      <c r="E68" s="19"/>
      <c r="F68" s="20"/>
      <c r="G68" s="21" t="str">
        <f aca="false">IF(E68="","",ROUND(E68*F68,2))</f>
        <v/>
      </c>
      <c r="H68" s="22" t="str">
        <f aca="false">IF(E68="","",E68+G68)</f>
        <v/>
      </c>
    </row>
    <row r="69" customFormat="false" ht="15" hidden="false" customHeight="false" outlineLevel="0" collapsed="false">
      <c r="A69" s="14"/>
      <c r="B69" s="14"/>
      <c r="C69" s="14"/>
      <c r="D69" s="18"/>
      <c r="E69" s="19"/>
      <c r="F69" s="20"/>
      <c r="G69" s="21" t="str">
        <f aca="false">IF(E69="","",ROUND(E69*F69,2))</f>
        <v/>
      </c>
      <c r="H69" s="22" t="str">
        <f aca="false">IF(E69="","",E69+G69)</f>
        <v/>
      </c>
    </row>
    <row r="70" customFormat="false" ht="15" hidden="false" customHeight="false" outlineLevel="0" collapsed="false">
      <c r="A70" s="14"/>
      <c r="B70" s="14"/>
      <c r="C70" s="14"/>
      <c r="D70" s="18"/>
      <c r="E70" s="19"/>
      <c r="F70" s="20"/>
      <c r="G70" s="21" t="str">
        <f aca="false">IF(E70="","",ROUND(E70*F70,2))</f>
        <v/>
      </c>
      <c r="H70" s="22" t="str">
        <f aca="false">IF(E70="","",E70+G70)</f>
        <v/>
      </c>
    </row>
    <row r="71" customFormat="false" ht="15" hidden="false" customHeight="false" outlineLevel="0" collapsed="false">
      <c r="A71" s="14"/>
      <c r="B71" s="14"/>
      <c r="C71" s="14"/>
      <c r="D71" s="18"/>
      <c r="E71" s="19"/>
      <c r="F71" s="20"/>
      <c r="G71" s="21" t="str">
        <f aca="false">IF(E71="","",ROUND(E71*F71,2))</f>
        <v/>
      </c>
      <c r="H71" s="22" t="str">
        <f aca="false">IF(E71="","",E71+G71)</f>
        <v/>
      </c>
    </row>
    <row r="72" customFormat="false" ht="15" hidden="false" customHeight="false" outlineLevel="0" collapsed="false">
      <c r="A72" s="14"/>
      <c r="B72" s="14"/>
      <c r="C72" s="14"/>
      <c r="D72" s="18"/>
      <c r="E72" s="19"/>
      <c r="F72" s="20"/>
      <c r="G72" s="21" t="str">
        <f aca="false">IF(E72="","",ROUND(E72*F72,2))</f>
        <v/>
      </c>
      <c r="H72" s="22" t="str">
        <f aca="false">IF(E72="","",E72+G72)</f>
        <v/>
      </c>
    </row>
    <row r="73" customFormat="false" ht="15" hidden="false" customHeight="false" outlineLevel="0" collapsed="false">
      <c r="A73" s="14"/>
      <c r="B73" s="14"/>
      <c r="C73" s="14"/>
      <c r="D73" s="18"/>
      <c r="E73" s="19"/>
      <c r="F73" s="20"/>
      <c r="G73" s="21" t="str">
        <f aca="false">IF(E73="","",ROUND(E73*F73,2))</f>
        <v/>
      </c>
      <c r="H73" s="22" t="str">
        <f aca="false">IF(E73="","",E73+G73)</f>
        <v/>
      </c>
    </row>
    <row r="74" customFormat="false" ht="15" hidden="false" customHeight="false" outlineLevel="0" collapsed="false">
      <c r="A74" s="14"/>
      <c r="B74" s="14"/>
      <c r="C74" s="14"/>
      <c r="D74" s="18"/>
      <c r="E74" s="19"/>
      <c r="F74" s="20"/>
      <c r="G74" s="21" t="str">
        <f aca="false">IF(E74="","",ROUND(E74*F74,2))</f>
        <v/>
      </c>
      <c r="H74" s="22" t="str">
        <f aca="false">IF(E74="","",E74+G74)</f>
        <v/>
      </c>
    </row>
    <row r="75" customFormat="false" ht="15" hidden="false" customHeight="false" outlineLevel="0" collapsed="false">
      <c r="A75" s="14"/>
      <c r="B75" s="14"/>
      <c r="C75" s="14"/>
      <c r="D75" s="18"/>
      <c r="E75" s="19"/>
      <c r="F75" s="20"/>
      <c r="G75" s="21" t="str">
        <f aca="false">IF(E75="","",ROUND(E75*F75,2))</f>
        <v/>
      </c>
      <c r="H75" s="22" t="str">
        <f aca="false">IF(E75="","",E75+G75)</f>
        <v/>
      </c>
    </row>
    <row r="76" customFormat="false" ht="15" hidden="false" customHeight="false" outlineLevel="0" collapsed="false">
      <c r="A76" s="14"/>
      <c r="B76" s="14"/>
      <c r="C76" s="14"/>
      <c r="D76" s="18"/>
      <c r="E76" s="19"/>
      <c r="F76" s="20"/>
      <c r="G76" s="21" t="str">
        <f aca="false">IF(E76="","",ROUND(E76*F76,2))</f>
        <v/>
      </c>
      <c r="H76" s="22" t="str">
        <f aca="false">IF(E76="","",E76+G76)</f>
        <v/>
      </c>
    </row>
    <row r="77" customFormat="false" ht="15" hidden="false" customHeight="false" outlineLevel="0" collapsed="false">
      <c r="A77" s="14"/>
      <c r="B77" s="14"/>
      <c r="C77" s="14"/>
      <c r="D77" s="18"/>
      <c r="E77" s="19"/>
      <c r="F77" s="20"/>
      <c r="G77" s="21" t="str">
        <f aca="false">IF(E77="","",ROUND(E77*F77,2))</f>
        <v/>
      </c>
      <c r="H77" s="22" t="str">
        <f aca="false">IF(E77="","",E77+G77)</f>
        <v/>
      </c>
    </row>
    <row r="78" customFormat="false" ht="15" hidden="false" customHeight="false" outlineLevel="0" collapsed="false">
      <c r="A78" s="14"/>
      <c r="B78" s="14"/>
      <c r="C78" s="14"/>
      <c r="D78" s="18"/>
      <c r="E78" s="19"/>
      <c r="F78" s="20"/>
      <c r="G78" s="21" t="str">
        <f aca="false">IF(E78="","",ROUND(E78*F78,2))</f>
        <v/>
      </c>
      <c r="H78" s="22" t="str">
        <f aca="false">IF(E78="","",E78+G78)</f>
        <v/>
      </c>
    </row>
    <row r="79" customFormat="false" ht="15" hidden="false" customHeight="false" outlineLevel="0" collapsed="false">
      <c r="A79" s="14"/>
      <c r="B79" s="14"/>
      <c r="C79" s="14"/>
      <c r="D79" s="18"/>
      <c r="E79" s="19"/>
      <c r="F79" s="20"/>
      <c r="G79" s="21" t="str">
        <f aca="false">IF(E79="","",ROUND(E79*F79,2))</f>
        <v/>
      </c>
      <c r="H79" s="22" t="str">
        <f aca="false">IF(E79="","",E79+G79)</f>
        <v/>
      </c>
    </row>
    <row r="80" customFormat="false" ht="15" hidden="false" customHeight="false" outlineLevel="0" collapsed="false">
      <c r="A80" s="14"/>
      <c r="B80" s="14"/>
      <c r="C80" s="14"/>
      <c r="D80" s="18"/>
      <c r="E80" s="19"/>
      <c r="F80" s="20"/>
      <c r="G80" s="21" t="str">
        <f aca="false">IF(E80="","",ROUND(E80*F80,2))</f>
        <v/>
      </c>
      <c r="H80" s="22" t="str">
        <f aca="false">IF(E80="","",E80+G80)</f>
        <v/>
      </c>
    </row>
    <row r="81" customFormat="false" ht="15" hidden="false" customHeight="false" outlineLevel="0" collapsed="false">
      <c r="A81" s="14"/>
      <c r="B81" s="14"/>
      <c r="C81" s="14"/>
      <c r="D81" s="18"/>
      <c r="E81" s="19"/>
      <c r="F81" s="20"/>
      <c r="G81" s="21" t="str">
        <f aca="false">IF(E81="","",ROUND(E81*F81,2))</f>
        <v/>
      </c>
      <c r="H81" s="22" t="str">
        <f aca="false">IF(E81="","",E81+G81)</f>
        <v/>
      </c>
    </row>
    <row r="82" customFormat="false" ht="15" hidden="false" customHeight="false" outlineLevel="0" collapsed="false">
      <c r="A82" s="14"/>
      <c r="B82" s="14"/>
      <c r="C82" s="14"/>
      <c r="D82" s="18"/>
      <c r="E82" s="19"/>
      <c r="F82" s="20"/>
      <c r="G82" s="21" t="str">
        <f aca="false">IF(E82="","",ROUND(E82*F82,2))</f>
        <v/>
      </c>
      <c r="H82" s="22" t="str">
        <f aca="false">IF(E82="","",E82+G82)</f>
        <v/>
      </c>
    </row>
    <row r="83" customFormat="false" ht="15" hidden="false" customHeight="false" outlineLevel="0" collapsed="false">
      <c r="A83" s="14"/>
      <c r="B83" s="14"/>
      <c r="C83" s="14"/>
      <c r="D83" s="18"/>
      <c r="E83" s="19"/>
      <c r="F83" s="20"/>
      <c r="G83" s="21" t="str">
        <f aca="false">IF(E83="","",ROUND(E83*F83,2))</f>
        <v/>
      </c>
      <c r="H83" s="22" t="str">
        <f aca="false">IF(E83="","",E83+G83)</f>
        <v/>
      </c>
    </row>
    <row r="84" customFormat="false" ht="15" hidden="false" customHeight="false" outlineLevel="0" collapsed="false">
      <c r="A84" s="14"/>
      <c r="B84" s="14"/>
      <c r="C84" s="14"/>
      <c r="D84" s="18"/>
      <c r="E84" s="19"/>
      <c r="F84" s="20"/>
      <c r="G84" s="21" t="str">
        <f aca="false">IF(E84="","",ROUND(E84*F84,2))</f>
        <v/>
      </c>
      <c r="H84" s="22" t="str">
        <f aca="false">IF(E84="","",E84+G84)</f>
        <v/>
      </c>
    </row>
    <row r="85" customFormat="false" ht="15" hidden="false" customHeight="false" outlineLevel="0" collapsed="false">
      <c r="A85" s="14"/>
      <c r="B85" s="14"/>
      <c r="C85" s="14"/>
      <c r="D85" s="18"/>
      <c r="E85" s="19"/>
      <c r="F85" s="20"/>
      <c r="G85" s="21" t="str">
        <f aca="false">IF(E85="","",ROUND(E85*F85,2))</f>
        <v/>
      </c>
      <c r="H85" s="22" t="str">
        <f aca="false">IF(E85="","",E85+G85)</f>
        <v/>
      </c>
    </row>
    <row r="86" customFormat="false" ht="15" hidden="false" customHeight="false" outlineLevel="0" collapsed="false">
      <c r="A86" s="14"/>
      <c r="B86" s="14"/>
      <c r="C86" s="14"/>
      <c r="D86" s="18"/>
      <c r="E86" s="19"/>
      <c r="F86" s="20"/>
      <c r="G86" s="21" t="str">
        <f aca="false">IF(E86="","",ROUND(E86*F86,2))</f>
        <v/>
      </c>
      <c r="H86" s="22" t="str">
        <f aca="false">IF(E86="","",E86+G86)</f>
        <v/>
      </c>
    </row>
    <row r="87" customFormat="false" ht="15" hidden="false" customHeight="false" outlineLevel="0" collapsed="false">
      <c r="A87" s="14"/>
      <c r="B87" s="14"/>
      <c r="C87" s="14"/>
      <c r="D87" s="18"/>
      <c r="E87" s="19"/>
      <c r="F87" s="20"/>
      <c r="G87" s="21" t="str">
        <f aca="false">IF(E87="","",ROUND(E87*F87,2))</f>
        <v/>
      </c>
      <c r="H87" s="22" t="str">
        <f aca="false">IF(E87="","",E87+G87)</f>
        <v/>
      </c>
    </row>
    <row r="88" customFormat="false" ht="15" hidden="false" customHeight="false" outlineLevel="0" collapsed="false">
      <c r="A88" s="14"/>
      <c r="B88" s="14"/>
      <c r="C88" s="14"/>
      <c r="D88" s="18"/>
      <c r="E88" s="19"/>
      <c r="F88" s="20"/>
      <c r="G88" s="21" t="str">
        <f aca="false">IF(E88="","",ROUND(E88*F88,2))</f>
        <v/>
      </c>
      <c r="H88" s="22" t="str">
        <f aca="false">IF(E88="","",E88+G88)</f>
        <v/>
      </c>
    </row>
    <row r="89" customFormat="false" ht="15" hidden="false" customHeight="false" outlineLevel="0" collapsed="false">
      <c r="A89" s="14"/>
      <c r="B89" s="14"/>
      <c r="C89" s="14"/>
      <c r="D89" s="18"/>
      <c r="E89" s="19"/>
      <c r="F89" s="20"/>
      <c r="G89" s="21" t="str">
        <f aca="false">IF(E89="","",ROUND(E89*F89,2))</f>
        <v/>
      </c>
      <c r="H89" s="22" t="str">
        <f aca="false">IF(E89="","",E89+G89)</f>
        <v/>
      </c>
    </row>
    <row r="90" customFormat="false" ht="15" hidden="false" customHeight="false" outlineLevel="0" collapsed="false">
      <c r="A90" s="14"/>
      <c r="B90" s="14"/>
      <c r="C90" s="14"/>
      <c r="D90" s="18"/>
      <c r="E90" s="19"/>
      <c r="F90" s="20"/>
      <c r="G90" s="21" t="str">
        <f aca="false">IF(E90="","",ROUND(E90*F90,2))</f>
        <v/>
      </c>
      <c r="H90" s="22" t="str">
        <f aca="false">IF(E90="","",E90+G90)</f>
        <v/>
      </c>
    </row>
    <row r="91" customFormat="false" ht="15" hidden="false" customHeight="false" outlineLevel="0" collapsed="false">
      <c r="A91" s="14"/>
      <c r="B91" s="14"/>
      <c r="C91" s="14"/>
      <c r="D91" s="18"/>
      <c r="E91" s="19"/>
      <c r="F91" s="20"/>
      <c r="G91" s="21" t="str">
        <f aca="false">IF(E91="","",ROUND(E91*F91,2))</f>
        <v/>
      </c>
      <c r="H91" s="22" t="str">
        <f aca="false">IF(E91="","",E91+G91)</f>
        <v/>
      </c>
    </row>
    <row r="92" customFormat="false" ht="15" hidden="false" customHeight="false" outlineLevel="0" collapsed="false">
      <c r="A92" s="14"/>
      <c r="B92" s="14"/>
      <c r="C92" s="14"/>
      <c r="D92" s="18"/>
      <c r="E92" s="19"/>
      <c r="F92" s="20"/>
      <c r="G92" s="21" t="str">
        <f aca="false">IF(E92="","",ROUND(E92*F92,2))</f>
        <v/>
      </c>
      <c r="H92" s="22" t="str">
        <f aca="false">IF(E92="","",E92+G92)</f>
        <v/>
      </c>
    </row>
    <row r="93" customFormat="false" ht="15" hidden="false" customHeight="false" outlineLevel="0" collapsed="false">
      <c r="A93" s="14"/>
      <c r="B93" s="14"/>
      <c r="C93" s="14"/>
      <c r="D93" s="18"/>
      <c r="E93" s="19"/>
      <c r="F93" s="20"/>
      <c r="G93" s="21" t="str">
        <f aca="false">IF(E93="","",ROUND(E93*F93,2))</f>
        <v/>
      </c>
      <c r="H93" s="22" t="str">
        <f aca="false">IF(E93="","",E93+G93)</f>
        <v/>
      </c>
    </row>
    <row r="94" customFormat="false" ht="15" hidden="false" customHeight="false" outlineLevel="0" collapsed="false">
      <c r="A94" s="14"/>
      <c r="B94" s="14"/>
      <c r="C94" s="14"/>
      <c r="D94" s="18"/>
      <c r="E94" s="19"/>
      <c r="F94" s="20"/>
      <c r="G94" s="21" t="str">
        <f aca="false">IF(E94="","",ROUND(E94*F94,2))</f>
        <v/>
      </c>
      <c r="H94" s="22" t="str">
        <f aca="false">IF(E94="","",E94+G94)</f>
        <v/>
      </c>
    </row>
    <row r="95" customFormat="false" ht="15" hidden="false" customHeight="false" outlineLevel="0" collapsed="false">
      <c r="A95" s="14"/>
      <c r="B95" s="14"/>
      <c r="C95" s="14"/>
      <c r="D95" s="18"/>
      <c r="E95" s="19"/>
      <c r="F95" s="20"/>
      <c r="G95" s="21" t="str">
        <f aca="false">IF(E95="","",ROUND(E95*F95,2))</f>
        <v/>
      </c>
      <c r="H95" s="22" t="str">
        <f aca="false">IF(E95="","",E95+G95)</f>
        <v/>
      </c>
    </row>
    <row r="96" customFormat="false" ht="15" hidden="false" customHeight="false" outlineLevel="0" collapsed="false">
      <c r="A96" s="14"/>
      <c r="B96" s="14"/>
      <c r="C96" s="14"/>
      <c r="D96" s="18"/>
      <c r="E96" s="19"/>
      <c r="F96" s="20"/>
      <c r="G96" s="21" t="str">
        <f aca="false">IF(E96="","",ROUND(E96*F96,2))</f>
        <v/>
      </c>
      <c r="H96" s="22" t="str">
        <f aca="false">IF(E96="","",E96+G96)</f>
        <v/>
      </c>
    </row>
    <row r="97" customFormat="false" ht="15" hidden="false" customHeight="false" outlineLevel="0" collapsed="false">
      <c r="A97" s="14"/>
      <c r="B97" s="14"/>
      <c r="C97" s="14"/>
      <c r="D97" s="18"/>
      <c r="E97" s="19"/>
      <c r="F97" s="20"/>
      <c r="G97" s="21" t="str">
        <f aca="false">IF(E97="","",ROUND(E97*F97,2))</f>
        <v/>
      </c>
      <c r="H97" s="22" t="str">
        <f aca="false">IF(E97="","",E97+G97)</f>
        <v/>
      </c>
    </row>
    <row r="98" customFormat="false" ht="15" hidden="false" customHeight="false" outlineLevel="0" collapsed="false">
      <c r="A98" s="14"/>
      <c r="B98" s="14"/>
      <c r="C98" s="14"/>
      <c r="D98" s="18"/>
      <c r="E98" s="19"/>
      <c r="F98" s="20"/>
      <c r="G98" s="21" t="str">
        <f aca="false">IF(E98="","",ROUND(E98*F98,2))</f>
        <v/>
      </c>
      <c r="H98" s="22" t="str">
        <f aca="false">IF(E98="","",E98+G98)</f>
        <v/>
      </c>
    </row>
    <row r="99" customFormat="false" ht="15" hidden="false" customHeight="false" outlineLevel="0" collapsed="false">
      <c r="A99" s="14"/>
      <c r="B99" s="14"/>
      <c r="C99" s="14"/>
      <c r="D99" s="18"/>
      <c r="E99" s="19"/>
      <c r="F99" s="20"/>
      <c r="G99" s="21" t="str">
        <f aca="false">IF(E99="","",ROUND(E99*F99,2))</f>
        <v/>
      </c>
      <c r="H99" s="22" t="str">
        <f aca="false">IF(E99="","",E99+G99)</f>
        <v/>
      </c>
    </row>
    <row r="100" customFormat="false" ht="15" hidden="false" customHeight="false" outlineLevel="0" collapsed="false">
      <c r="A100" s="14"/>
      <c r="B100" s="14"/>
      <c r="C100" s="14"/>
      <c r="D100" s="18"/>
      <c r="E100" s="19"/>
      <c r="F100" s="20"/>
      <c r="G100" s="21" t="str">
        <f aca="false">IF(E100="","",ROUND(E100*F100,2))</f>
        <v/>
      </c>
      <c r="H100" s="22" t="str">
        <f aca="false">IF(E100="","",E100+G100)</f>
        <v/>
      </c>
    </row>
    <row r="101" customFormat="false" ht="15" hidden="false" customHeight="false" outlineLevel="0" collapsed="false">
      <c r="A101" s="14"/>
      <c r="B101" s="14"/>
      <c r="C101" s="14"/>
      <c r="D101" s="18"/>
      <c r="E101" s="19"/>
      <c r="F101" s="20"/>
      <c r="G101" s="21" t="str">
        <f aca="false">IF(E101="","",ROUND(E101*F101,2))</f>
        <v/>
      </c>
      <c r="H101" s="22" t="str">
        <f aca="false">IF(E101="","",E101+G101)</f>
        <v/>
      </c>
    </row>
    <row r="102" customFormat="false" ht="15" hidden="false" customHeight="false" outlineLevel="0" collapsed="false">
      <c r="A102" s="14"/>
      <c r="B102" s="14"/>
      <c r="C102" s="14"/>
      <c r="D102" s="18"/>
      <c r="E102" s="19"/>
      <c r="F102" s="20"/>
      <c r="G102" s="21" t="str">
        <f aca="false">IF(E102="","",ROUND(E102*F102,2))</f>
        <v/>
      </c>
      <c r="H102" s="22" t="str">
        <f aca="false">IF(E102="","",E102+G102)</f>
        <v/>
      </c>
    </row>
    <row r="103" customFormat="false" ht="15" hidden="false" customHeight="false" outlineLevel="0" collapsed="false">
      <c r="A103" s="14"/>
      <c r="B103" s="14"/>
      <c r="C103" s="14"/>
      <c r="D103" s="18"/>
      <c r="E103" s="19"/>
      <c r="F103" s="20"/>
      <c r="G103" s="21" t="str">
        <f aca="false">IF(E103="","",ROUND(E103*F103,2))</f>
        <v/>
      </c>
      <c r="H103" s="22" t="str">
        <f aca="false">IF(E103="","",E103+G103)</f>
        <v/>
      </c>
    </row>
    <row r="104" customFormat="false" ht="15" hidden="false" customHeight="false" outlineLevel="0" collapsed="false">
      <c r="A104" s="14"/>
      <c r="B104" s="14"/>
      <c r="C104" s="14"/>
      <c r="D104" s="18"/>
      <c r="E104" s="19"/>
      <c r="F104" s="20"/>
      <c r="G104" s="21" t="str">
        <f aca="false">IF(E104="","",ROUND(E104*F104,2))</f>
        <v/>
      </c>
      <c r="H104" s="22" t="str">
        <f aca="false">IF(E104="","",E104+G104)</f>
        <v/>
      </c>
    </row>
    <row r="106" customFormat="false" ht="15" hidden="false" customHeight="false" outlineLevel="0" collapsed="false">
      <c r="D106" s="23" t="s">
        <v>66</v>
      </c>
      <c r="E106" s="24" t="n">
        <f aca="false">SUM(E5:E104)</f>
        <v>157.15</v>
      </c>
      <c r="G106" s="24" t="n">
        <f aca="false">SUM(G5:G104)</f>
        <v>36.14</v>
      </c>
      <c r="H106" s="24" t="n">
        <f aca="false">SUM(H5:H104)</f>
        <v>193.29</v>
      </c>
    </row>
  </sheetData>
  <mergeCells count="2">
    <mergeCell ref="D1:H1"/>
    <mergeCell ref="D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6"/>
    <col collapsed="false" customWidth="true" hidden="false" outlineLevel="0" max="4" min="3" style="0" width="20"/>
  </cols>
  <sheetData>
    <row r="1" customFormat="false" ht="24" hidden="false" customHeight="true" outlineLevel="0" collapsed="false">
      <c r="B1" s="10" t="s">
        <v>67</v>
      </c>
      <c r="C1" s="10"/>
      <c r="D1" s="10"/>
    </row>
    <row r="2" customFormat="false" ht="15" hidden="false" customHeight="true" outlineLevel="0" collapsed="false">
      <c r="B2" s="11" t="s">
        <v>68</v>
      </c>
      <c r="C2" s="11"/>
      <c r="D2" s="11"/>
    </row>
    <row r="4" customFormat="false" ht="15" hidden="false" customHeight="false" outlineLevel="0" collapsed="false">
      <c r="A4" s="12" t="s">
        <v>69</v>
      </c>
      <c r="B4" s="12" t="s">
        <v>70</v>
      </c>
      <c r="C4" s="12" t="s">
        <v>32</v>
      </c>
      <c r="D4" s="12" t="s">
        <v>71</v>
      </c>
    </row>
    <row r="5" customFormat="false" ht="15" hidden="false" customHeight="false" outlineLevel="0" collapsed="false">
      <c r="A5" s="5" t="s">
        <v>72</v>
      </c>
      <c r="B5" s="25" t="n">
        <f aca="false">SUMPRODUCT((Jazdy!$B$5:$B$204&lt;&gt;"")*(IFERROR(VALUE(MID(Jazdy!$B$5:$B$204,4,2)),0)=1))</f>
        <v>3</v>
      </c>
      <c r="C5" s="26" t="n">
        <f aca="false">SUMPRODUCT((IFERROR(VALUE(MID(Jazdy!$B$5:$B$204,4,2)),0)=1)*N(+Jazdy!$K$5:$K$204))</f>
        <v>84</v>
      </c>
      <c r="D5" s="26" t="n">
        <f aca="false">IFERROR(LOOKUP(2,1/((IFERROR(VALUE(MID(Jazdy!$B$5:$B$204,4,2)),0)=1)*(Jazdy!$J$5:$J$204&lt;&gt;"")),Jazdy!$J$5:$J$204),"")</f>
        <v>45294</v>
      </c>
    </row>
    <row r="6" customFormat="false" ht="15" hidden="false" customHeight="false" outlineLevel="0" collapsed="false">
      <c r="A6" s="5" t="s">
        <v>73</v>
      </c>
      <c r="B6" s="25" t="n">
        <f aca="false">SUMPRODUCT((Jazdy!$B$5:$B$204&lt;&gt;"")*(IFERROR(VALUE(MID(Jazdy!$B$5:$B$204,4,2)),0)=2))</f>
        <v>0</v>
      </c>
      <c r="C6" s="26" t="n">
        <f aca="false">SUMPRODUCT((IFERROR(VALUE(MID(Jazdy!$B$5:$B$204,4,2)),0)=2)*N(+Jazdy!$K$5:$K$204))</f>
        <v>0</v>
      </c>
      <c r="D6" s="26" t="str">
        <f aca="false">IFERROR(LOOKUP(2,1/((IFERROR(VALUE(MID(Jazdy!$B$5:$B$204,4,2)),0)=2)*(Jazdy!$J$5:$J$204&lt;&gt;"")),Jazdy!$J$5:$J$204),"")</f>
        <v/>
      </c>
    </row>
    <row r="7" customFormat="false" ht="15" hidden="false" customHeight="false" outlineLevel="0" collapsed="false">
      <c r="A7" s="5" t="s">
        <v>74</v>
      </c>
      <c r="B7" s="25" t="n">
        <f aca="false">SUMPRODUCT((Jazdy!$B$5:$B$204&lt;&gt;"")*(IFERROR(VALUE(MID(Jazdy!$B$5:$B$204,4,2)),0)=3))</f>
        <v>0</v>
      </c>
      <c r="C7" s="26" t="n">
        <f aca="false">SUMPRODUCT((IFERROR(VALUE(MID(Jazdy!$B$5:$B$204,4,2)),0)=3)*N(+Jazdy!$K$5:$K$204))</f>
        <v>0</v>
      </c>
      <c r="D7" s="26" t="str">
        <f aca="false">IFERROR(LOOKUP(2,1/((IFERROR(VALUE(MID(Jazdy!$B$5:$B$204,4,2)),0)=3)*(Jazdy!$J$5:$J$204&lt;&gt;"")),Jazdy!$J$5:$J$204),"")</f>
        <v/>
      </c>
    </row>
    <row r="8" customFormat="false" ht="15" hidden="false" customHeight="false" outlineLevel="0" collapsed="false">
      <c r="A8" s="5" t="s">
        <v>75</v>
      </c>
      <c r="B8" s="25" t="n">
        <f aca="false">SUMPRODUCT((Jazdy!$B$5:$B$204&lt;&gt;"")*(IFERROR(VALUE(MID(Jazdy!$B$5:$B$204,4,2)),0)=4))</f>
        <v>0</v>
      </c>
      <c r="C8" s="26" t="n">
        <f aca="false">SUMPRODUCT((IFERROR(VALUE(MID(Jazdy!$B$5:$B$204,4,2)),0)=4)*N(+Jazdy!$K$5:$K$204))</f>
        <v>0</v>
      </c>
      <c r="D8" s="26" t="str">
        <f aca="false">IFERROR(LOOKUP(2,1/((IFERROR(VALUE(MID(Jazdy!$B$5:$B$204,4,2)),0)=4)*(Jazdy!$J$5:$J$204&lt;&gt;"")),Jazdy!$J$5:$J$204),"")</f>
        <v/>
      </c>
    </row>
    <row r="9" customFormat="false" ht="15" hidden="false" customHeight="false" outlineLevel="0" collapsed="false">
      <c r="A9" s="5" t="s">
        <v>76</v>
      </c>
      <c r="B9" s="25" t="n">
        <f aca="false">SUMPRODUCT((Jazdy!$B$5:$B$204&lt;&gt;"")*(IFERROR(VALUE(MID(Jazdy!$B$5:$B$204,4,2)),0)=5))</f>
        <v>0</v>
      </c>
      <c r="C9" s="26" t="n">
        <f aca="false">SUMPRODUCT((IFERROR(VALUE(MID(Jazdy!$B$5:$B$204,4,2)),0)=5)*N(+Jazdy!$K$5:$K$204))</f>
        <v>0</v>
      </c>
      <c r="D9" s="26" t="str">
        <f aca="false">IFERROR(LOOKUP(2,1/((IFERROR(VALUE(MID(Jazdy!$B$5:$B$204,4,2)),0)=5)*(Jazdy!$J$5:$J$204&lt;&gt;"")),Jazdy!$J$5:$J$204),"")</f>
        <v/>
      </c>
    </row>
    <row r="10" customFormat="false" ht="15" hidden="false" customHeight="false" outlineLevel="0" collapsed="false">
      <c r="A10" s="5" t="s">
        <v>77</v>
      </c>
      <c r="B10" s="25" t="n">
        <f aca="false">SUMPRODUCT((Jazdy!$B$5:$B$204&lt;&gt;"")*(IFERROR(VALUE(MID(Jazdy!$B$5:$B$204,4,2)),0)=6))</f>
        <v>0</v>
      </c>
      <c r="C10" s="26" t="n">
        <f aca="false">SUMPRODUCT((IFERROR(VALUE(MID(Jazdy!$B$5:$B$204,4,2)),0)=6)*N(+Jazdy!$K$5:$K$204))</f>
        <v>0</v>
      </c>
      <c r="D10" s="26" t="str">
        <f aca="false">IFERROR(LOOKUP(2,1/((IFERROR(VALUE(MID(Jazdy!$B$5:$B$204,4,2)),0)=6)*(Jazdy!$J$5:$J$204&lt;&gt;"")),Jazdy!$J$5:$J$204),"")</f>
        <v/>
      </c>
    </row>
    <row r="11" customFormat="false" ht="15" hidden="false" customHeight="false" outlineLevel="0" collapsed="false">
      <c r="A11" s="5" t="s">
        <v>78</v>
      </c>
      <c r="B11" s="25" t="n">
        <f aca="false">SUMPRODUCT((Jazdy!$B$5:$B$204&lt;&gt;"")*(IFERROR(VALUE(MID(Jazdy!$B$5:$B$204,4,2)),0)=7))</f>
        <v>0</v>
      </c>
      <c r="C11" s="26" t="n">
        <f aca="false">SUMPRODUCT((IFERROR(VALUE(MID(Jazdy!$B$5:$B$204,4,2)),0)=7)*N(+Jazdy!$K$5:$K$204))</f>
        <v>0</v>
      </c>
      <c r="D11" s="26" t="str">
        <f aca="false">IFERROR(LOOKUP(2,1/((IFERROR(VALUE(MID(Jazdy!$B$5:$B$204,4,2)),0)=7)*(Jazdy!$J$5:$J$204&lt;&gt;"")),Jazdy!$J$5:$J$204),"")</f>
        <v/>
      </c>
    </row>
    <row r="12" customFormat="false" ht="15" hidden="false" customHeight="false" outlineLevel="0" collapsed="false">
      <c r="A12" s="5" t="s">
        <v>79</v>
      </c>
      <c r="B12" s="25" t="n">
        <f aca="false">SUMPRODUCT((Jazdy!$B$5:$B$204&lt;&gt;"")*(IFERROR(VALUE(MID(Jazdy!$B$5:$B$204,4,2)),0)=8))</f>
        <v>0</v>
      </c>
      <c r="C12" s="26" t="n">
        <f aca="false">SUMPRODUCT((IFERROR(VALUE(MID(Jazdy!$B$5:$B$204,4,2)),0)=8)*N(+Jazdy!$K$5:$K$204))</f>
        <v>0</v>
      </c>
      <c r="D12" s="26" t="str">
        <f aca="false">IFERROR(LOOKUP(2,1/((IFERROR(VALUE(MID(Jazdy!$B$5:$B$204,4,2)),0)=8)*(Jazdy!$J$5:$J$204&lt;&gt;"")),Jazdy!$J$5:$J$204),"")</f>
        <v/>
      </c>
    </row>
    <row r="13" customFormat="false" ht="15" hidden="false" customHeight="false" outlineLevel="0" collapsed="false">
      <c r="A13" s="5" t="s">
        <v>80</v>
      </c>
      <c r="B13" s="25" t="n">
        <f aca="false">SUMPRODUCT((Jazdy!$B$5:$B$204&lt;&gt;"")*(IFERROR(VALUE(MID(Jazdy!$B$5:$B$204,4,2)),0)=9))</f>
        <v>0</v>
      </c>
      <c r="C13" s="26" t="n">
        <f aca="false">SUMPRODUCT((IFERROR(VALUE(MID(Jazdy!$B$5:$B$204,4,2)),0)=9)*N(+Jazdy!$K$5:$K$204))</f>
        <v>0</v>
      </c>
      <c r="D13" s="26" t="str">
        <f aca="false">IFERROR(LOOKUP(2,1/((IFERROR(VALUE(MID(Jazdy!$B$5:$B$204,4,2)),0)=9)*(Jazdy!$J$5:$J$204&lt;&gt;"")),Jazdy!$J$5:$J$204),"")</f>
        <v/>
      </c>
    </row>
    <row r="14" customFormat="false" ht="15" hidden="false" customHeight="false" outlineLevel="0" collapsed="false">
      <c r="A14" s="5" t="s">
        <v>81</v>
      </c>
      <c r="B14" s="25" t="n">
        <f aca="false">SUMPRODUCT((Jazdy!$B$5:$B$204&lt;&gt;"")*(IFERROR(VALUE(MID(Jazdy!$B$5:$B$204,4,2)),0)=10))</f>
        <v>0</v>
      </c>
      <c r="C14" s="26" t="n">
        <f aca="false">SUMPRODUCT((IFERROR(VALUE(MID(Jazdy!$B$5:$B$204,4,2)),0)=10)*N(+Jazdy!$K$5:$K$204))</f>
        <v>0</v>
      </c>
      <c r="D14" s="26" t="str">
        <f aca="false">IFERROR(LOOKUP(2,1/((IFERROR(VALUE(MID(Jazdy!$B$5:$B$204,4,2)),0)=10)*(Jazdy!$J$5:$J$204&lt;&gt;"")),Jazdy!$J$5:$J$204),"")</f>
        <v/>
      </c>
    </row>
    <row r="15" customFormat="false" ht="15" hidden="false" customHeight="false" outlineLevel="0" collapsed="false">
      <c r="A15" s="5" t="s">
        <v>82</v>
      </c>
      <c r="B15" s="25" t="n">
        <f aca="false">SUMPRODUCT((Jazdy!$B$5:$B$204&lt;&gt;"")*(IFERROR(VALUE(MID(Jazdy!$B$5:$B$204,4,2)),0)=11))</f>
        <v>0</v>
      </c>
      <c r="C15" s="26" t="n">
        <f aca="false">SUMPRODUCT((IFERROR(VALUE(MID(Jazdy!$B$5:$B$204,4,2)),0)=11)*N(+Jazdy!$K$5:$K$204))</f>
        <v>0</v>
      </c>
      <c r="D15" s="26" t="str">
        <f aca="false">IFERROR(LOOKUP(2,1/((IFERROR(VALUE(MID(Jazdy!$B$5:$B$204,4,2)),0)=11)*(Jazdy!$J$5:$J$204&lt;&gt;"")),Jazdy!$J$5:$J$204),"")</f>
        <v/>
      </c>
    </row>
    <row r="16" customFormat="false" ht="15" hidden="false" customHeight="false" outlineLevel="0" collapsed="false">
      <c r="A16" s="5" t="s">
        <v>83</v>
      </c>
      <c r="B16" s="25" t="n">
        <f aca="false">SUMPRODUCT((Jazdy!$B$5:$B$204&lt;&gt;"")*(IFERROR(VALUE(MID(Jazdy!$B$5:$B$204,4,2)),0)=12))</f>
        <v>0</v>
      </c>
      <c r="C16" s="26" t="n">
        <f aca="false">SUMPRODUCT((IFERROR(VALUE(MID(Jazdy!$B$5:$B$204,4,2)),0)=12)*N(+Jazdy!$K$5:$K$204))</f>
        <v>0</v>
      </c>
      <c r="D16" s="26" t="str">
        <f aca="false">IFERROR(LOOKUP(2,1/((IFERROR(VALUE(MID(Jazdy!$B$5:$B$204,4,2)),0)=12)*(Jazdy!$J$5:$J$204&lt;&gt;"")),Jazdy!$J$5:$J$204),"")</f>
        <v/>
      </c>
    </row>
    <row r="17" customFormat="false" ht="15" hidden="false" customHeight="false" outlineLevel="0" collapsed="false">
      <c r="A17" s="23" t="s">
        <v>66</v>
      </c>
      <c r="B17" s="27" t="n">
        <f aca="false">SUM(B5:B16)</f>
        <v>3</v>
      </c>
      <c r="C17" s="28" t="n">
        <f aca="false">SUM(C5:C16)</f>
        <v>84</v>
      </c>
    </row>
    <row r="19" customFormat="false" ht="15" hidden="false" customHeight="true" outlineLevel="0" collapsed="false">
      <c r="A19" s="29" t="s">
        <v>84</v>
      </c>
      <c r="B19" s="29"/>
      <c r="C19" s="29"/>
      <c r="D19" s="29"/>
    </row>
  </sheetData>
  <mergeCells count="3">
    <mergeCell ref="B1:D1"/>
    <mergeCell ref="B2:D2"/>
    <mergeCell ref="A19:D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2026-11-05T10:39:51Z</dcterms:created>
  <dc:creator>FLOWii</dc:creator>
  <dc:description/>
  <dc:language>en-US</dc:language>
  <cp:lastModifiedBy/>
  <dcterms:modified xsi:type="dcterms:W3CDTF">2026-11-05T10:39:51Z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