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cko\Desktop\"/>
    </mc:Choice>
  </mc:AlternateContent>
  <xr:revisionPtr revIDLastSave="0" documentId="13_ncr:1_{18C05B84-6050-4559-83C6-DB8A3622E57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Zákaznícke informácie" sheetId="1" r:id="rId1"/>
    <sheet name="Nadchádzajúce stretnutia" sheetId="2" r:id="rId2"/>
  </sheets>
  <definedNames>
    <definedName name="ColumnTitle1">ContactList[[#Headers],[ID zákazníka]]</definedName>
    <definedName name="ColumnTitle2">UpcomingAppointments[[#Headers],[Dátum]]</definedName>
    <definedName name="lstCustomers">ContactList[Názov firmy]</definedName>
    <definedName name="_xlnm.Print_Titles" localSheetId="1">'Nadchádzajúce stretnutia'!$3:$3</definedName>
    <definedName name="_xlnm.Print_Titles" localSheetId="0">'Zákaznícke informácie'!$3:$3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" l="1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</calcChain>
</file>

<file path=xl/sharedStrings.xml><?xml version="1.0" encoding="utf-8"?>
<sst xmlns="http://schemas.openxmlformats.org/spreadsheetml/2006/main" count="169" uniqueCount="122">
  <si>
    <t>A. Datum Corporation</t>
  </si>
  <si>
    <t>Adventure Works</t>
  </si>
  <si>
    <t>Alpine Ski House</t>
  </si>
  <si>
    <t>Blue Yonder Airlines</t>
  </si>
  <si>
    <t>City Power &amp; Light</t>
  </si>
  <si>
    <t>Coho Vineyard</t>
  </si>
  <si>
    <t>Coho Winery</t>
  </si>
  <si>
    <t>Coho Vineyard &amp; Winery</t>
  </si>
  <si>
    <t>Contoso, Ltd</t>
  </si>
  <si>
    <t>Contoso Pharmaceuticals</t>
  </si>
  <si>
    <t>Consolidated Messenger</t>
  </si>
  <si>
    <t>Fabrikam, Inc.</t>
  </si>
  <si>
    <t>Fourth Coffee</t>
  </si>
  <si>
    <t>Graphic Design Institute</t>
  </si>
  <si>
    <t>Humongous Insurance</t>
  </si>
  <si>
    <t>Litware, Inc.</t>
  </si>
  <si>
    <t>Lucerne Publishing</t>
  </si>
  <si>
    <t>Margie's Travel</t>
  </si>
  <si>
    <t>Northwind Traders</t>
  </si>
  <si>
    <t>Proseware, Inc.</t>
  </si>
  <si>
    <t>School of Fine Art</t>
  </si>
  <si>
    <t>Southridge Video</t>
  </si>
  <si>
    <t>Tailspin Toys</t>
  </si>
  <si>
    <t>Trey Research</t>
  </si>
  <si>
    <t>The Phone Company</t>
  </si>
  <si>
    <t>Wide World Importers</t>
  </si>
  <si>
    <t>Wingtip Toys</t>
  </si>
  <si>
    <t>Abercrombie, Kim</t>
  </si>
  <si>
    <t>Abolrous, Hazem</t>
  </si>
  <si>
    <t>Abu-Dayah, Ahmad</t>
  </si>
  <si>
    <t>Ackerman, Pilar</t>
  </si>
  <si>
    <t>Adalsteinsson, Gudmundur</t>
  </si>
  <si>
    <t>Adams, Terry</t>
  </si>
  <si>
    <t>Agarwal, Nupur</t>
  </si>
  <si>
    <t>Alexander, Sean P</t>
  </si>
  <si>
    <t>Balicek, Alois</t>
  </si>
  <si>
    <t>Bansky, Pavel</t>
  </si>
  <si>
    <t>Barkóczi, Miklós</t>
  </si>
  <si>
    <t>Barnett, Dave</t>
  </si>
  <si>
    <t>Bellew, Allie</t>
  </si>
  <si>
    <t>Bentley, Sean</t>
  </si>
  <si>
    <t>Benito, Almudena</t>
  </si>
  <si>
    <t>Byrne, Randy</t>
  </si>
  <si>
    <t>Cabatana, Reina</t>
  </si>
  <si>
    <t>Calafato, Ryan</t>
  </si>
  <si>
    <t>Carter, Adam</t>
  </si>
  <si>
    <t>Chen, Aik</t>
  </si>
  <si>
    <t>Ciccu, Alice</t>
  </si>
  <si>
    <t>Cohen, Izak</t>
  </si>
  <si>
    <t>Coleman, Pat</t>
  </si>
  <si>
    <t>Czupta, Wojciech</t>
  </si>
  <si>
    <t>Thorpe, Steven</t>
  </si>
  <si>
    <t>Toyoshima, Tim</t>
  </si>
  <si>
    <t>Tucker, Michael</t>
  </si>
  <si>
    <t>Manager</t>
  </si>
  <si>
    <t>Sr. Buyer</t>
  </si>
  <si>
    <t>Analyst</t>
  </si>
  <si>
    <t>Managing Partner</t>
  </si>
  <si>
    <t>Managing Director</t>
  </si>
  <si>
    <t>Consultant</t>
  </si>
  <si>
    <t>Procurement Head</t>
  </si>
  <si>
    <t>CU0001</t>
  </si>
  <si>
    <t>CU0002</t>
  </si>
  <si>
    <t>CU0003</t>
  </si>
  <si>
    <t>CU0004</t>
  </si>
  <si>
    <t>CU0005</t>
  </si>
  <si>
    <t>CU0006</t>
  </si>
  <si>
    <t>CU0007</t>
  </si>
  <si>
    <t>CU0008</t>
  </si>
  <si>
    <t>CU0009</t>
  </si>
  <si>
    <t>CU0010</t>
  </si>
  <si>
    <t>CU0011</t>
  </si>
  <si>
    <t>CU0012</t>
  </si>
  <si>
    <t>CU0013</t>
  </si>
  <si>
    <t>CU0014</t>
  </si>
  <si>
    <t>CU0015</t>
  </si>
  <si>
    <t>CU0016</t>
  </si>
  <si>
    <t>CU0017</t>
  </si>
  <si>
    <t>CU0018</t>
  </si>
  <si>
    <t>CU0019</t>
  </si>
  <si>
    <t>CU0020</t>
  </si>
  <si>
    <t>CU0021</t>
  </si>
  <si>
    <t>CU0022</t>
  </si>
  <si>
    <t>CU0023</t>
  </si>
  <si>
    <t>CU0024</t>
  </si>
  <si>
    <t>CU0025</t>
  </si>
  <si>
    <t>CU0026</t>
  </si>
  <si>
    <t>CU0027</t>
  </si>
  <si>
    <t>123 Main Street</t>
  </si>
  <si>
    <t>Seattle</t>
  </si>
  <si>
    <t>WA</t>
  </si>
  <si>
    <t>USA</t>
  </si>
  <si>
    <t>Ryan, Jane, Cindy</t>
  </si>
  <si>
    <t>Pat, Robert, Tom</t>
  </si>
  <si>
    <t>Sales Review</t>
  </si>
  <si>
    <t>Monthly Billing</t>
  </si>
  <si>
    <t>kim@adatum.com</t>
  </si>
  <si>
    <t>hazem@adventure-works.com</t>
  </si>
  <si>
    <t>891 Cherry Lane</t>
  </si>
  <si>
    <t>Springfield</t>
  </si>
  <si>
    <t>NH</t>
  </si>
  <si>
    <t>Appointments</t>
  </si>
  <si>
    <t>Nadchádzajúce stretnutia</t>
  </si>
  <si>
    <t>Dátum</t>
  </si>
  <si>
    <t>Čas</t>
  </si>
  <si>
    <t>Meno zákazníka</t>
  </si>
  <si>
    <t>Predmet stretnutia</t>
  </si>
  <si>
    <t>Účastníci</t>
  </si>
  <si>
    <t>Poznámky</t>
  </si>
  <si>
    <t>Fakturačná adresa</t>
  </si>
  <si>
    <t>Meno kontaktu</t>
  </si>
  <si>
    <t>Názov firmy</t>
  </si>
  <si>
    <t>ID zákazníka</t>
  </si>
  <si>
    <t>Mesto</t>
  </si>
  <si>
    <t>Štát</t>
  </si>
  <si>
    <t>PSČ</t>
  </si>
  <si>
    <t>Krajina</t>
  </si>
  <si>
    <t>Pozícia kontaktu</t>
  </si>
  <si>
    <t>Telefónne číslo</t>
  </si>
  <si>
    <t>Faxové číslo</t>
  </si>
  <si>
    <t>E-mailová adresa</t>
  </si>
  <si>
    <t>CRM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</si>
</sst>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)@"/>
    <numFmt numFmtId="169" formatCode="[$-409]h:mm\ AM/PM;@"/>
    <numFmt numFmtId="170" formatCode="00000"/>
    <numFmt numFmtId="171" formatCode="[&lt;=9999999]###\-####;\(###\)\ ###\-####"/>
  </numFmts>
  <fonts count="10" x14ac:knownFonts="1">
    <font>
      <sz val="11"/>
      <color theme="1"/>
      <name val="Arial"/>
      <family val="2"/>
      <scheme val="minor"/>
    </font>
    <font>
      <sz val="11"/>
      <color theme="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1"/>
      <color theme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20"/>
      <color theme="4" tint="-0.24994659260841701"/>
      <name val="Arial"/>
      <family val="2"/>
      <scheme val="major"/>
    </font>
    <font>
      <u/>
      <sz val="11"/>
      <color theme="4" tint="-0.24994659260841701"/>
      <name val="Arial"/>
      <family val="2"/>
      <scheme val="minor"/>
    </font>
    <font>
      <sz val="11"/>
      <color theme="0"/>
      <name val="Arial"/>
      <family val="2"/>
      <scheme val="major"/>
    </font>
    <font>
      <sz val="20"/>
      <color theme="4" tint="-0.24994659260841701"/>
      <name val="Arial"/>
      <family val="2"/>
      <scheme val="major"/>
    </font>
    <font>
      <b/>
      <sz val="11"/>
      <color theme="3"/>
      <name val="Arial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</borders>
  <cellStyleXfs count="22">
    <xf numFmtId="168" fontId="0" fillId="0" borderId="0">
      <alignment wrapText="1"/>
    </xf>
    <xf numFmtId="0" fontId="5" fillId="0" borderId="2" applyFill="0" applyProtection="0">
      <alignment vertical="center"/>
    </xf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8" fontId="6" fillId="0" borderId="0" applyProtection="0"/>
    <xf numFmtId="0" fontId="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2" applyFill="0" applyProtection="0">
      <alignment vertical="center"/>
    </xf>
    <xf numFmtId="0" fontId="4" fillId="2" borderId="1" applyNumberFormat="0" applyFont="0" applyAlignment="0" applyProtection="0"/>
    <xf numFmtId="170" fontId="4" fillId="0" borderId="0" applyFont="0" applyFill="0" applyBorder="0">
      <alignment horizontal="center"/>
    </xf>
    <xf numFmtId="171" fontId="4" fillId="0" borderId="0">
      <alignment horizontal="center"/>
    </xf>
    <xf numFmtId="14" fontId="4" fillId="0" borderId="0" applyFont="0" applyFill="0" applyBorder="0">
      <alignment horizontal="left" indent="1"/>
    </xf>
    <xf numFmtId="169" fontId="4" fillId="0" borderId="0" applyFont="0" applyFill="0" applyBorder="0">
      <alignment horizontal="left" indent="1"/>
    </xf>
    <xf numFmtId="168" fontId="7" fillId="3" borderId="0" applyBorder="0" applyProtection="0">
      <alignment vertical="center"/>
    </xf>
    <xf numFmtId="0" fontId="9" fillId="4" borderId="2" applyProtection="0">
      <alignment horizontal="center" vertical="center"/>
    </xf>
    <xf numFmtId="0" fontId="9" fillId="0" borderId="0" applyNumberFormat="0" applyFill="0" applyBorder="0" applyAlignment="0" applyProtection="0"/>
  </cellStyleXfs>
  <cellXfs count="11">
    <xf numFmtId="168" fontId="0" fillId="0" borderId="0" xfId="0">
      <alignment wrapText="1"/>
    </xf>
    <xf numFmtId="0" fontId="5" fillId="0" borderId="2" xfId="1">
      <alignment vertical="center"/>
    </xf>
    <xf numFmtId="0" fontId="8" fillId="0" borderId="2" xfId="13">
      <alignment vertical="center"/>
    </xf>
    <xf numFmtId="170" fontId="0" fillId="0" borderId="0" xfId="15" applyFont="1" applyFill="1" applyBorder="1">
      <alignment horizontal="center"/>
    </xf>
    <xf numFmtId="168" fontId="6" fillId="0" borderId="0" xfId="6"/>
    <xf numFmtId="171" fontId="4" fillId="0" borderId="0" xfId="16">
      <alignment horizontal="center"/>
    </xf>
    <xf numFmtId="14" fontId="0" fillId="0" borderId="0" xfId="17" applyFont="1" applyFill="1" applyBorder="1">
      <alignment horizontal="left" indent="1"/>
    </xf>
    <xf numFmtId="169" fontId="0" fillId="0" borderId="0" xfId="18" applyFont="1" applyFill="1" applyBorder="1">
      <alignment horizontal="left" indent="1"/>
    </xf>
    <xf numFmtId="168" fontId="7" fillId="5" borderId="0" xfId="19" applyFill="1" applyBorder="1">
      <alignment vertical="center"/>
    </xf>
    <xf numFmtId="168" fontId="6" fillId="0" borderId="0" xfId="6" quotePrefix="1"/>
    <xf numFmtId="168" fontId="7" fillId="6" borderId="0" xfId="19" applyFill="1" applyBorder="1">
      <alignment vertical="center"/>
    </xf>
  </cellXfs>
  <cellStyles count="22">
    <cellStyle name="Contact Number" xfId="16" xr:uid="{00000000-0005-0000-0000-000002000000}"/>
    <cellStyle name="Čiarka" xfId="8" builtinId="3" customBuiltin="1"/>
    <cellStyle name="Čiarka [0]" xfId="9" builtinId="6" customBuiltin="1"/>
    <cellStyle name="Date" xfId="17" xr:uid="{00000000-0005-0000-0000-000005000000}"/>
    <cellStyle name="Hypertextové prepojenie" xfId="2" builtinId="8" hidden="1" customBuiltin="1"/>
    <cellStyle name="Hypertextové prepojenie" xfId="5" builtinId="8" hidden="1"/>
    <cellStyle name="Hypertextové prepojenie" xfId="6" builtinId="8" customBuiltin="1"/>
    <cellStyle name="Mena" xfId="10" builtinId="4" customBuiltin="1"/>
    <cellStyle name="Mena [0]" xfId="11" builtinId="7" customBuiltin="1"/>
    <cellStyle name="Nadpis 1" xfId="13" builtinId="16" customBuiltin="1"/>
    <cellStyle name="Nadpis 2" xfId="19" builtinId="17" customBuiltin="1"/>
    <cellStyle name="Nadpis 3" xfId="20" builtinId="18" customBuiltin="1"/>
    <cellStyle name="Nadpis 4" xfId="21" builtinId="19" customBuiltin="1"/>
    <cellStyle name="Názov" xfId="1" builtinId="15" customBuiltin="1"/>
    <cellStyle name="Normálna" xfId="0" builtinId="0" customBuiltin="1"/>
    <cellStyle name="Percentá" xfId="12" builtinId="5" customBuiltin="1"/>
    <cellStyle name="Použité hypertextové prepojenie" xfId="3" builtinId="9" hidden="1"/>
    <cellStyle name="Použité hypertextové prepojenie" xfId="4" builtinId="9" hidden="1"/>
    <cellStyle name="Použité hypertextové prepojenie" xfId="7" builtinId="9" customBuiltin="1"/>
    <cellStyle name="Poznámka" xfId="14" builtinId="10" customBuiltin="1"/>
    <cellStyle name="Time" xfId="18" xr:uid="{00000000-0005-0000-0000-000013000000}"/>
    <cellStyle name="Zip Code" xfId="15" xr:uid="{00000000-0005-0000-0000-000015000000}"/>
  </cellStyles>
  <dxfs count="6"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00B050"/>
        </patternFill>
      </fill>
    </dxf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Customer Contact List" defaultPivotStyle="PivotStyleLight2">
    <tableStyle name="Customer Contact List" pivot="0" count="4" xr9:uid="{00000000-0011-0000-FFFF-FFFF00000000}">
      <tableStyleElement type="wholeTable" dxfId="5"/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318656</xdr:colOff>
      <xdr:row>0</xdr:row>
      <xdr:rowOff>0</xdr:rowOff>
    </xdr:from>
    <xdr:to>
      <xdr:col>2</xdr:col>
      <xdr:colOff>1898074</xdr:colOff>
      <xdr:row>0</xdr:row>
      <xdr:rowOff>402622</xdr:rowOff>
    </xdr:to>
    <xdr:pic>
      <xdr:nvPicPr>
        <xdr:cNvPr id="2" name="Obrázok 1" descr="FLOWii Status - FLOWii">
          <a:extLst>
            <a:ext uri="{FF2B5EF4-FFF2-40B4-BE49-F238E27FC236}">
              <a16:creationId xmlns:a16="http://schemas.microsoft.com/office/drawing/2014/main" id="{FB6934AF-3D1F-175E-88EF-855CC948C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183" y="0"/>
          <a:ext cx="1579418" cy="402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actList" displayName="ContactList" ref="B3:N30" totalsRowShown="0" headerRowDxfId="1">
  <autoFilter ref="B3:N30" xr:uid="{00000000-0009-0000-0100-000001000000}"/>
  <tableColumns count="13">
    <tableColumn id="1" xr3:uid="{00000000-0010-0000-0000-000001000000}" name="ID zákazníka"/>
    <tableColumn id="2" xr3:uid="{00000000-0010-0000-0000-000002000000}" name="Názov firmy"/>
    <tableColumn id="3" xr3:uid="{00000000-0010-0000-0000-000003000000}" name="Meno kontaktu"/>
    <tableColumn id="4" xr3:uid="{00000000-0010-0000-0000-000004000000}" name="Fakturačná adresa"/>
    <tableColumn id="5" xr3:uid="{00000000-0010-0000-0000-000005000000}" name="Mesto"/>
    <tableColumn id="6" xr3:uid="{00000000-0010-0000-0000-000006000000}" name="Štát"/>
    <tableColumn id="7" xr3:uid="{00000000-0010-0000-0000-000007000000}" name="PSČ" dataCellStyle="Zip Code"/>
    <tableColumn id="8" xr3:uid="{00000000-0010-0000-0000-000008000000}" name="Krajina"/>
    <tableColumn id="9" xr3:uid="{00000000-0010-0000-0000-000009000000}" name="Pozícia kontaktu"/>
    <tableColumn id="10" xr3:uid="{00000000-0010-0000-0000-00000A000000}" name="Telefónne číslo" dataCellStyle="Contact Number"/>
    <tableColumn id="11" xr3:uid="{00000000-0010-0000-0000-00000B000000}" name="Faxové číslo" dataCellStyle="Contact Number"/>
    <tableColumn id="12" xr3:uid="{00000000-0010-0000-0000-00000C000000}" name="E-mailová adresa"/>
    <tableColumn id="13" xr3:uid="{00000000-0010-0000-0000-00000D000000}" name="Poznámky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UpcomingAppointments" displayName="UpcomingAppointments" ref="B3:G26" totalsRowShown="0" headerRowDxfId="0">
  <autoFilter ref="B3:G26" xr:uid="{00000000-0009-0000-0100-000002000000}"/>
  <tableColumns count="6">
    <tableColumn id="2" xr3:uid="{00000000-0010-0000-0100-000002000000}" name="Dátum" dataCellStyle="Date"/>
    <tableColumn id="3" xr3:uid="{00000000-0010-0000-0100-000003000000}" name="Čas" dataCellStyle="Time"/>
    <tableColumn id="1" xr3:uid="{00000000-0010-0000-0100-000001000000}" name="Meno zákazníka"/>
    <tableColumn id="4" xr3:uid="{00000000-0010-0000-0100-000004000000}" name="Predmet stretnutia"/>
    <tableColumn id="5" xr3:uid="{00000000-0010-0000-0100-000005000000}" name="Účastníci"/>
    <tableColumn id="6" xr3:uid="{00000000-0010-0000-0100-000006000000}" name="Poznámky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List of upcoming appointments with Customer Name, Date, Time, Meeting Subject, Attendees, and Additional Notes. Use the heading filters to find specific entry"/>
    </ext>
  </extLst>
</table>
</file>

<file path=xl/theme/theme1.xml><?xml version="1.0" encoding="utf-8"?>
<a:theme xmlns:a="http://schemas.openxmlformats.org/drawingml/2006/main" name="Office Theme">
  <a:themeElements>
    <a:clrScheme name="Customer Contact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794A1"/>
      </a:accent1>
      <a:accent2>
        <a:srgbClr val="95A76F"/>
      </a:accent2>
      <a:accent3>
        <a:srgbClr val="E28F41"/>
      </a:accent3>
      <a:accent4>
        <a:srgbClr val="E3BF65"/>
      </a:accent4>
      <a:accent5>
        <a:srgbClr val="E06B5D"/>
      </a:accent5>
      <a:accent6>
        <a:srgbClr val="907CA7"/>
      </a:accent6>
      <a:hlink>
        <a:srgbClr val="4794A1"/>
      </a:hlink>
      <a:folHlink>
        <a:srgbClr val="907CA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im@adatum.com" TargetMode="External"/><Relationship Id="rId1" Type="http://schemas.openxmlformats.org/officeDocument/2006/relationships/hyperlink" Target="mailto:hazem@adventure-works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N30"/>
  <sheetViews>
    <sheetView showGridLines="0" zoomScale="55" zoomScaleNormal="55" workbookViewId="0">
      <selection activeCell="N1" sqref="N1"/>
    </sheetView>
  </sheetViews>
  <sheetFormatPr defaultRowHeight="30" customHeight="1" x14ac:dyDescent="0.25"/>
  <cols>
    <col min="1" max="1" width="2.59765625" customWidth="1"/>
    <col min="2" max="2" width="20.59765625" customWidth="1"/>
    <col min="3" max="5" width="30.59765625" customWidth="1"/>
    <col min="6" max="6" width="15.59765625" customWidth="1"/>
    <col min="7" max="7" width="11.59765625" customWidth="1"/>
    <col min="8" max="8" width="12.59765625" customWidth="1"/>
    <col min="9" max="9" width="11.59765625" customWidth="1"/>
    <col min="10" max="10" width="20.59765625" customWidth="1"/>
    <col min="11" max="12" width="17.59765625" customWidth="1"/>
    <col min="13" max="13" width="37.3984375" customWidth="1"/>
    <col min="14" max="14" width="40.59765625" customWidth="1"/>
    <col min="15" max="15" width="2.59765625" customWidth="1"/>
  </cols>
  <sheetData>
    <row r="1" spans="2:14" ht="36" customHeight="1" thickBot="1" x14ac:dyDescent="0.3">
      <c r="B1" s="1" t="s">
        <v>121</v>
      </c>
      <c r="C1" s="2"/>
      <c r="D1" s="2"/>
      <c r="E1" s="2"/>
      <c r="F1" s="2"/>
      <c r="G1" s="2"/>
      <c r="H1" s="2"/>
      <c r="I1" s="2"/>
      <c r="K1" s="2"/>
      <c r="L1" s="2"/>
      <c r="M1" s="2"/>
      <c r="N1" s="9" t="s">
        <v>102</v>
      </c>
    </row>
    <row r="2" spans="2:14" ht="2.25" customHeight="1" thickTop="1" x14ac:dyDescent="0.25"/>
    <row r="3" spans="2:14" ht="30" customHeight="1" x14ac:dyDescent="0.25">
      <c r="B3" s="8" t="s">
        <v>112</v>
      </c>
      <c r="C3" s="8" t="s">
        <v>111</v>
      </c>
      <c r="D3" s="8" t="s">
        <v>110</v>
      </c>
      <c r="E3" s="8" t="s">
        <v>109</v>
      </c>
      <c r="F3" s="8" t="s">
        <v>113</v>
      </c>
      <c r="G3" s="8" t="s">
        <v>114</v>
      </c>
      <c r="H3" s="8" t="s">
        <v>115</v>
      </c>
      <c r="I3" s="8" t="s">
        <v>116</v>
      </c>
      <c r="J3" s="8" t="s">
        <v>117</v>
      </c>
      <c r="K3" s="8" t="s">
        <v>118</v>
      </c>
      <c r="L3" s="8" t="s">
        <v>119</v>
      </c>
      <c r="M3" s="8" t="s">
        <v>120</v>
      </c>
      <c r="N3" s="8" t="s">
        <v>108</v>
      </c>
    </row>
    <row r="4" spans="2:14" ht="30" customHeight="1" x14ac:dyDescent="0.25">
      <c r="B4" t="s">
        <v>61</v>
      </c>
      <c r="C4" t="s">
        <v>0</v>
      </c>
      <c r="D4" t="s">
        <v>27</v>
      </c>
      <c r="E4" t="s">
        <v>88</v>
      </c>
      <c r="F4" t="s">
        <v>89</v>
      </c>
      <c r="G4" t="s">
        <v>90</v>
      </c>
      <c r="H4" s="3">
        <v>9876</v>
      </c>
      <c r="I4" t="s">
        <v>91</v>
      </c>
      <c r="J4" t="s">
        <v>54</v>
      </c>
      <c r="K4" s="5">
        <v>1235550134</v>
      </c>
      <c r="L4" s="5">
        <v>1235550124</v>
      </c>
      <c r="M4" s="4" t="s">
        <v>96</v>
      </c>
    </row>
    <row r="5" spans="2:14" ht="30" customHeight="1" x14ac:dyDescent="0.25">
      <c r="B5" t="s">
        <v>62</v>
      </c>
      <c r="C5" t="s">
        <v>1</v>
      </c>
      <c r="D5" t="s">
        <v>28</v>
      </c>
      <c r="E5" t="s">
        <v>98</v>
      </c>
      <c r="F5" t="s">
        <v>99</v>
      </c>
      <c r="G5" t="s">
        <v>100</v>
      </c>
      <c r="H5" s="3">
        <v>12345</v>
      </c>
      <c r="I5" t="s">
        <v>91</v>
      </c>
      <c r="J5" t="s">
        <v>55</v>
      </c>
      <c r="K5" s="5">
        <v>4565550145</v>
      </c>
      <c r="L5" s="5">
        <v>4565550146</v>
      </c>
      <c r="M5" s="4" t="s">
        <v>97</v>
      </c>
    </row>
    <row r="6" spans="2:14" ht="30" customHeight="1" x14ac:dyDescent="0.25">
      <c r="B6" t="s">
        <v>63</v>
      </c>
      <c r="C6" t="s">
        <v>2</v>
      </c>
      <c r="D6" t="s">
        <v>29</v>
      </c>
      <c r="H6" s="3"/>
      <c r="J6" t="s">
        <v>56</v>
      </c>
      <c r="K6" s="5"/>
      <c r="L6" s="5"/>
      <c r="M6" s="4"/>
    </row>
    <row r="7" spans="2:14" ht="30" customHeight="1" x14ac:dyDescent="0.25">
      <c r="B7" t="s">
        <v>64</v>
      </c>
      <c r="C7" t="s">
        <v>3</v>
      </c>
      <c r="D7" t="s">
        <v>30</v>
      </c>
      <c r="H7" s="3"/>
      <c r="J7" t="s">
        <v>57</v>
      </c>
      <c r="K7" s="5"/>
      <c r="L7" s="5"/>
      <c r="M7" s="4"/>
    </row>
    <row r="8" spans="2:14" ht="30" customHeight="1" x14ac:dyDescent="0.25">
      <c r="B8" t="s">
        <v>65</v>
      </c>
      <c r="C8" t="s">
        <v>4</v>
      </c>
      <c r="D8" t="s">
        <v>31</v>
      </c>
      <c r="H8" s="3"/>
      <c r="J8" t="s">
        <v>58</v>
      </c>
      <c r="K8" s="5"/>
      <c r="L8" s="5"/>
      <c r="M8" s="4"/>
    </row>
    <row r="9" spans="2:14" ht="30" customHeight="1" x14ac:dyDescent="0.25">
      <c r="B9" t="s">
        <v>66</v>
      </c>
      <c r="C9" t="s">
        <v>5</v>
      </c>
      <c r="D9" t="s">
        <v>32</v>
      </c>
      <c r="H9" s="3"/>
      <c r="J9" t="s">
        <v>59</v>
      </c>
      <c r="K9" s="5"/>
      <c r="L9" s="5"/>
      <c r="M9" s="4"/>
    </row>
    <row r="10" spans="2:14" ht="30" customHeight="1" x14ac:dyDescent="0.25">
      <c r="B10" t="s">
        <v>67</v>
      </c>
      <c r="C10" t="s">
        <v>6</v>
      </c>
      <c r="D10" t="s">
        <v>33</v>
      </c>
      <c r="H10" s="3"/>
      <c r="J10" t="s">
        <v>60</v>
      </c>
      <c r="K10" s="5"/>
      <c r="L10" s="5"/>
      <c r="M10" s="4"/>
    </row>
    <row r="11" spans="2:14" ht="30" customHeight="1" x14ac:dyDescent="0.25">
      <c r="B11" t="s">
        <v>68</v>
      </c>
      <c r="C11" t="s">
        <v>7</v>
      </c>
      <c r="D11" t="s">
        <v>34</v>
      </c>
      <c r="H11" s="3"/>
      <c r="J11" t="s">
        <v>54</v>
      </c>
      <c r="K11" s="5"/>
      <c r="L11" s="5"/>
      <c r="M11" s="4"/>
    </row>
    <row r="12" spans="2:14" ht="30" customHeight="1" x14ac:dyDescent="0.25">
      <c r="B12" t="s">
        <v>69</v>
      </c>
      <c r="C12" t="s">
        <v>8</v>
      </c>
      <c r="D12" t="s">
        <v>35</v>
      </c>
      <c r="H12" s="3"/>
      <c r="J12" t="s">
        <v>55</v>
      </c>
      <c r="K12" s="5"/>
      <c r="L12" s="5"/>
      <c r="M12" s="4"/>
    </row>
    <row r="13" spans="2:14" ht="30" customHeight="1" x14ac:dyDescent="0.25">
      <c r="B13" t="s">
        <v>70</v>
      </c>
      <c r="C13" t="s">
        <v>9</v>
      </c>
      <c r="D13" t="s">
        <v>36</v>
      </c>
      <c r="H13" s="3"/>
      <c r="J13" t="s">
        <v>56</v>
      </c>
      <c r="K13" s="5"/>
      <c r="L13" s="5"/>
      <c r="M13" s="4"/>
    </row>
    <row r="14" spans="2:14" ht="30" customHeight="1" x14ac:dyDescent="0.25">
      <c r="B14" t="s">
        <v>71</v>
      </c>
      <c r="C14" t="s">
        <v>10</v>
      </c>
      <c r="D14" t="s">
        <v>37</v>
      </c>
      <c r="H14" s="3"/>
      <c r="J14" t="s">
        <v>57</v>
      </c>
      <c r="K14" s="5"/>
      <c r="L14" s="5"/>
      <c r="M14" s="4"/>
    </row>
    <row r="15" spans="2:14" ht="30" customHeight="1" x14ac:dyDescent="0.25">
      <c r="B15" t="s">
        <v>72</v>
      </c>
      <c r="C15" t="s">
        <v>11</v>
      </c>
      <c r="D15" t="s">
        <v>38</v>
      </c>
      <c r="H15" s="3"/>
      <c r="J15" t="s">
        <v>58</v>
      </c>
      <c r="K15" s="5"/>
      <c r="L15" s="5"/>
      <c r="M15" s="4"/>
    </row>
    <row r="16" spans="2:14" ht="30" customHeight="1" x14ac:dyDescent="0.25">
      <c r="B16" t="s">
        <v>73</v>
      </c>
      <c r="C16" t="s">
        <v>12</v>
      </c>
      <c r="D16" t="s">
        <v>39</v>
      </c>
      <c r="H16" s="3"/>
      <c r="J16" t="s">
        <v>59</v>
      </c>
      <c r="K16" s="5"/>
      <c r="L16" s="5"/>
      <c r="M16" s="4"/>
    </row>
    <row r="17" spans="2:13" ht="30" customHeight="1" x14ac:dyDescent="0.25">
      <c r="B17" t="s">
        <v>74</v>
      </c>
      <c r="C17" t="s">
        <v>13</v>
      </c>
      <c r="D17" t="s">
        <v>40</v>
      </c>
      <c r="H17" s="3"/>
      <c r="J17" t="s">
        <v>60</v>
      </c>
      <c r="K17" s="5"/>
      <c r="L17" s="5"/>
      <c r="M17" s="4"/>
    </row>
    <row r="18" spans="2:13" ht="30" customHeight="1" x14ac:dyDescent="0.25">
      <c r="B18" t="s">
        <v>75</v>
      </c>
      <c r="C18" t="s">
        <v>14</v>
      </c>
      <c r="D18" t="s">
        <v>41</v>
      </c>
      <c r="H18" s="3"/>
      <c r="J18" t="s">
        <v>54</v>
      </c>
      <c r="K18" s="5"/>
      <c r="L18" s="5"/>
      <c r="M18" s="4"/>
    </row>
    <row r="19" spans="2:13" ht="30" customHeight="1" x14ac:dyDescent="0.25">
      <c r="B19" t="s">
        <v>76</v>
      </c>
      <c r="C19" t="s">
        <v>15</v>
      </c>
      <c r="D19" t="s">
        <v>42</v>
      </c>
      <c r="H19" s="3"/>
      <c r="J19" t="s">
        <v>55</v>
      </c>
      <c r="K19" s="5"/>
      <c r="L19" s="5"/>
      <c r="M19" s="4"/>
    </row>
    <row r="20" spans="2:13" ht="30" customHeight="1" x14ac:dyDescent="0.25">
      <c r="B20" t="s">
        <v>77</v>
      </c>
      <c r="C20" t="s">
        <v>16</v>
      </c>
      <c r="D20" t="s">
        <v>43</v>
      </c>
      <c r="H20" s="3"/>
      <c r="J20" t="s">
        <v>56</v>
      </c>
      <c r="K20" s="5"/>
      <c r="L20" s="5"/>
      <c r="M20" s="4"/>
    </row>
    <row r="21" spans="2:13" ht="30" customHeight="1" x14ac:dyDescent="0.25">
      <c r="B21" t="s">
        <v>78</v>
      </c>
      <c r="C21" t="s">
        <v>17</v>
      </c>
      <c r="D21" t="s">
        <v>44</v>
      </c>
      <c r="H21" s="3"/>
      <c r="J21" t="s">
        <v>57</v>
      </c>
      <c r="K21" s="5"/>
      <c r="L21" s="5"/>
      <c r="M21" s="4"/>
    </row>
    <row r="22" spans="2:13" ht="30" customHeight="1" x14ac:dyDescent="0.25">
      <c r="B22" t="s">
        <v>79</v>
      </c>
      <c r="C22" t="s">
        <v>18</v>
      </c>
      <c r="D22" t="s">
        <v>45</v>
      </c>
      <c r="H22" s="3"/>
      <c r="J22" t="s">
        <v>58</v>
      </c>
      <c r="K22" s="5"/>
      <c r="L22" s="5"/>
      <c r="M22" s="4"/>
    </row>
    <row r="23" spans="2:13" ht="30" customHeight="1" x14ac:dyDescent="0.25">
      <c r="B23" t="s">
        <v>80</v>
      </c>
      <c r="C23" t="s">
        <v>19</v>
      </c>
      <c r="D23" t="s">
        <v>46</v>
      </c>
      <c r="H23" s="3"/>
      <c r="J23" t="s">
        <v>59</v>
      </c>
      <c r="K23" s="5"/>
      <c r="L23" s="5"/>
      <c r="M23" s="4"/>
    </row>
    <row r="24" spans="2:13" ht="30" customHeight="1" x14ac:dyDescent="0.25">
      <c r="B24" t="s">
        <v>81</v>
      </c>
      <c r="C24" t="s">
        <v>20</v>
      </c>
      <c r="D24" t="s">
        <v>47</v>
      </c>
      <c r="H24" s="3"/>
      <c r="J24" t="s">
        <v>60</v>
      </c>
      <c r="K24" s="5"/>
      <c r="L24" s="5"/>
      <c r="M24" s="4"/>
    </row>
    <row r="25" spans="2:13" ht="30" customHeight="1" x14ac:dyDescent="0.25">
      <c r="B25" t="s">
        <v>82</v>
      </c>
      <c r="C25" t="s">
        <v>21</v>
      </c>
      <c r="D25" t="s">
        <v>48</v>
      </c>
      <c r="H25" s="3"/>
      <c r="J25" t="s">
        <v>54</v>
      </c>
      <c r="K25" s="5"/>
      <c r="L25" s="5"/>
      <c r="M25" s="4"/>
    </row>
    <row r="26" spans="2:13" ht="30" customHeight="1" x14ac:dyDescent="0.25">
      <c r="B26" t="s">
        <v>83</v>
      </c>
      <c r="C26" t="s">
        <v>22</v>
      </c>
      <c r="D26" t="s">
        <v>49</v>
      </c>
      <c r="H26" s="3"/>
      <c r="J26" t="s">
        <v>55</v>
      </c>
      <c r="K26" s="5"/>
      <c r="L26" s="5"/>
      <c r="M26" s="4"/>
    </row>
    <row r="27" spans="2:13" ht="30" customHeight="1" x14ac:dyDescent="0.25">
      <c r="B27" t="s">
        <v>84</v>
      </c>
      <c r="C27" t="s">
        <v>23</v>
      </c>
      <c r="D27" t="s">
        <v>50</v>
      </c>
      <c r="H27" s="3"/>
      <c r="J27" t="s">
        <v>56</v>
      </c>
      <c r="K27" s="5"/>
      <c r="L27" s="5"/>
      <c r="M27" s="4"/>
    </row>
    <row r="28" spans="2:13" ht="30" customHeight="1" x14ac:dyDescent="0.25">
      <c r="B28" t="s">
        <v>85</v>
      </c>
      <c r="C28" t="s">
        <v>24</v>
      </c>
      <c r="D28" t="s">
        <v>51</v>
      </c>
      <c r="H28" s="3"/>
      <c r="J28" t="s">
        <v>57</v>
      </c>
      <c r="K28" s="5"/>
      <c r="L28" s="5"/>
      <c r="M28" s="4"/>
    </row>
    <row r="29" spans="2:13" ht="30" customHeight="1" x14ac:dyDescent="0.25">
      <c r="B29" t="s">
        <v>86</v>
      </c>
      <c r="C29" t="s">
        <v>25</v>
      </c>
      <c r="D29" t="s">
        <v>52</v>
      </c>
      <c r="H29" s="3"/>
      <c r="J29" t="s">
        <v>58</v>
      </c>
      <c r="K29" s="5"/>
      <c r="L29" s="5"/>
      <c r="M29" s="4"/>
    </row>
    <row r="30" spans="2:13" ht="30" customHeight="1" x14ac:dyDescent="0.25">
      <c r="B30" t="s">
        <v>87</v>
      </c>
      <c r="C30" t="s">
        <v>26</v>
      </c>
      <c r="D30" t="s">
        <v>53</v>
      </c>
      <c r="H30" s="3"/>
      <c r="J30" t="s">
        <v>59</v>
      </c>
      <c r="K30" s="5"/>
      <c r="L30" s="5"/>
      <c r="M30" s="4"/>
    </row>
  </sheetData>
  <dataValidations count="16">
    <dataValidation allowBlank="1" showInputMessage="1" showErrorMessage="1" prompt="Create a Customer Contact List with upcoming appointments in this workbook. Create a Contact list in this worksheet. Select cell N1 to navigate to Upcoming Appointments" sqref="A1" xr:uid="{00000000-0002-0000-0000-000000000000}"/>
    <dataValidation allowBlank="1" showInputMessage="1" showErrorMessage="1" prompt="Title of this worksheet is in cells B1 to C1" sqref="B1" xr:uid="{00000000-0002-0000-0000-000001000000}"/>
    <dataValidation allowBlank="1" showInputMessage="1" showErrorMessage="1" prompt="Navigation link to Upcoming Appointments worksheet" sqref="N1" xr:uid="{00000000-0002-0000-0000-000002000000}"/>
    <dataValidation allowBlank="1" showInputMessage="1" showErrorMessage="1" prompt="Enter Customer ID in this column under this heading. Use heading filters to find specific entries" sqref="B3" xr:uid="{00000000-0002-0000-0000-000003000000}"/>
    <dataValidation allowBlank="1" showInputMessage="1" showErrorMessage="1" prompt="Enter Company Name in this column under this heading" sqref="C3" xr:uid="{00000000-0002-0000-0000-000004000000}"/>
    <dataValidation allowBlank="1" showInputMessage="1" showErrorMessage="1" prompt="Enter Contact Name in this column under this heading" sqref="D3" xr:uid="{00000000-0002-0000-0000-000005000000}"/>
    <dataValidation allowBlank="1" showInputMessage="1" showErrorMessage="1" prompt="Enter Billing Address in this column under this heading" sqref="E3" xr:uid="{00000000-0002-0000-0000-000006000000}"/>
    <dataValidation allowBlank="1" showInputMessage="1" showErrorMessage="1" prompt="Enter City in this column under this heading" sqref="F3" xr:uid="{00000000-0002-0000-0000-000007000000}"/>
    <dataValidation allowBlank="1" showInputMessage="1" showErrorMessage="1" prompt="Enter State in this column under this heading" sqref="G3" xr:uid="{00000000-0002-0000-0000-000008000000}"/>
    <dataValidation allowBlank="1" showInputMessage="1" showErrorMessage="1" prompt="Enter ZIP Code in this column under this heading" sqref="H3" xr:uid="{00000000-0002-0000-0000-000009000000}"/>
    <dataValidation allowBlank="1" showInputMessage="1" showErrorMessage="1" prompt="Enter Country in this column under this heading" sqref="I3" xr:uid="{00000000-0002-0000-0000-00000A000000}"/>
    <dataValidation allowBlank="1" showInputMessage="1" showErrorMessage="1" prompt="Enter Contact Title in this column under this heading" sqref="J3" xr:uid="{00000000-0002-0000-0000-00000B000000}"/>
    <dataValidation allowBlank="1" showInputMessage="1" showErrorMessage="1" prompt="Enter Phone Number in this column under this heading" sqref="K3" xr:uid="{00000000-0002-0000-0000-00000C000000}"/>
    <dataValidation allowBlank="1" showInputMessage="1" showErrorMessage="1" prompt="Enter Fax Number in this column under this heading" sqref="L3" xr:uid="{00000000-0002-0000-0000-00000D000000}"/>
    <dataValidation allowBlank="1" showInputMessage="1" showErrorMessage="1" prompt="Enter Email Address in this column under this heading" sqref="M3" xr:uid="{00000000-0002-0000-0000-00000E000000}"/>
    <dataValidation allowBlank="1" showInputMessage="1" showErrorMessage="1" prompt="Enter Notes in this column under this heading" sqref="N3" xr:uid="{00000000-0002-0000-0000-00000F000000}"/>
  </dataValidations>
  <hyperlinks>
    <hyperlink ref="M5" r:id="rId1" xr:uid="{00000000-0004-0000-0000-000000000000}"/>
    <hyperlink ref="M4" r:id="rId2" xr:uid="{00000000-0004-0000-0000-000001000000}"/>
    <hyperlink ref="N1" location="'Nadchádzajúce stretnutia'!Názvy_tlače" tooltip="Select to view Upcoming Appointments" display="Nadchádzajúce stretnutia" xr:uid="{00000000-0004-0000-0000-000002000000}"/>
  </hyperlinks>
  <printOptions horizontalCentered="1"/>
  <pageMargins left="0.25" right="0.25" top="0.75" bottom="0.75" header="0.3" footer="0.3"/>
  <pageSetup scale="41" fitToHeight="0" orientation="landscape" r:id="rId3"/>
  <headerFooter differentFirst="1">
    <oddFooter>Page &amp;P of &amp;N</oddFooter>
  </headerFooter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/>
    <pageSetUpPr fitToPage="1"/>
  </sheetPr>
  <dimension ref="B1:G26"/>
  <sheetViews>
    <sheetView showGridLines="0" tabSelected="1" zoomScaleNormal="100" workbookViewId="0">
      <selection activeCell="F7" sqref="F7"/>
    </sheetView>
  </sheetViews>
  <sheetFormatPr defaultRowHeight="30" customHeight="1" x14ac:dyDescent="0.25"/>
  <cols>
    <col min="1" max="1" width="2.59765625" customWidth="1"/>
    <col min="2" max="2" width="20.59765625" customWidth="1"/>
    <col min="3" max="3" width="15.59765625" customWidth="1"/>
    <col min="4" max="6" width="30.59765625" customWidth="1"/>
    <col min="7" max="7" width="40.59765625" customWidth="1"/>
    <col min="8" max="8" width="2.59765625" customWidth="1"/>
    <col min="9" max="9" width="9" customWidth="1"/>
  </cols>
  <sheetData>
    <row r="1" spans="2:7" ht="36" customHeight="1" thickBot="1" x14ac:dyDescent="0.3">
      <c r="B1" s="1" t="s">
        <v>102</v>
      </c>
      <c r="C1" s="2" t="s">
        <v>101</v>
      </c>
      <c r="D1" s="2"/>
      <c r="E1" s="2"/>
      <c r="F1" s="2"/>
      <c r="G1" s="4" t="s">
        <v>102</v>
      </c>
    </row>
    <row r="2" spans="2:7" ht="2.25" customHeight="1" thickTop="1" x14ac:dyDescent="0.25"/>
    <row r="3" spans="2:7" ht="30" customHeight="1" x14ac:dyDescent="0.25">
      <c r="B3" s="10" t="s">
        <v>103</v>
      </c>
      <c r="C3" s="10" t="s">
        <v>104</v>
      </c>
      <c r="D3" s="10" t="s">
        <v>105</v>
      </c>
      <c r="E3" s="10" t="s">
        <v>106</v>
      </c>
      <c r="F3" s="10" t="s">
        <v>107</v>
      </c>
      <c r="G3" s="10" t="s">
        <v>108</v>
      </c>
    </row>
    <row r="4" spans="2:7" ht="30" customHeight="1" x14ac:dyDescent="0.25">
      <c r="B4" s="6">
        <f ca="1">TODAY()</f>
        <v>46161</v>
      </c>
      <c r="C4" s="7">
        <v>0.60416666666666663</v>
      </c>
      <c r="D4" t="s">
        <v>22</v>
      </c>
      <c r="E4" t="s">
        <v>95</v>
      </c>
      <c r="F4" t="s">
        <v>93</v>
      </c>
    </row>
    <row r="5" spans="2:7" ht="30" customHeight="1" x14ac:dyDescent="0.25">
      <c r="B5" s="6">
        <f ca="1">TODAY()+1</f>
        <v>46162</v>
      </c>
      <c r="C5" s="7">
        <v>0.70833333333333326</v>
      </c>
      <c r="D5" t="s">
        <v>17</v>
      </c>
      <c r="E5" t="s">
        <v>94</v>
      </c>
      <c r="F5" t="s">
        <v>92</v>
      </c>
    </row>
    <row r="6" spans="2:7" ht="30" customHeight="1" x14ac:dyDescent="0.25">
      <c r="B6" s="6">
        <f ca="1">TODAY()+2</f>
        <v>46163</v>
      </c>
      <c r="C6" s="7">
        <v>0.4375</v>
      </c>
      <c r="D6" t="s">
        <v>18</v>
      </c>
    </row>
    <row r="7" spans="2:7" ht="30" customHeight="1" x14ac:dyDescent="0.25">
      <c r="B7" s="6">
        <f ca="1">TODAY()+3</f>
        <v>46164</v>
      </c>
      <c r="C7" s="7">
        <v>0.45833333333333331</v>
      </c>
      <c r="D7" t="s">
        <v>14</v>
      </c>
    </row>
    <row r="8" spans="2:7" ht="30" customHeight="1" x14ac:dyDescent="0.25">
      <c r="B8" s="6">
        <f ca="1">TODAY()+4</f>
        <v>46165</v>
      </c>
      <c r="C8" s="7">
        <v>0.41666666666666669</v>
      </c>
      <c r="D8" t="s">
        <v>2</v>
      </c>
    </row>
    <row r="9" spans="2:7" ht="30" customHeight="1" x14ac:dyDescent="0.25">
      <c r="B9" s="6">
        <f ca="1">TODAY()+5</f>
        <v>46166</v>
      </c>
      <c r="C9" s="7">
        <v>0.41666666666666669</v>
      </c>
      <c r="D9" t="s">
        <v>8</v>
      </c>
    </row>
    <row r="10" spans="2:7" ht="30" customHeight="1" x14ac:dyDescent="0.25">
      <c r="B10" s="6">
        <f ca="1">TODAY()+6</f>
        <v>46167</v>
      </c>
      <c r="C10" s="7">
        <v>0.66666666666666674</v>
      </c>
      <c r="D10" t="s">
        <v>23</v>
      </c>
    </row>
    <row r="11" spans="2:7" ht="30" customHeight="1" x14ac:dyDescent="0.25">
      <c r="B11" s="6">
        <f ca="1">TODAY()+7</f>
        <v>46168</v>
      </c>
      <c r="C11" s="7">
        <v>0.5625</v>
      </c>
      <c r="D11" t="s">
        <v>24</v>
      </c>
    </row>
    <row r="12" spans="2:7" ht="30" customHeight="1" x14ac:dyDescent="0.25">
      <c r="B12" s="6">
        <f ca="1">TODAY()+8</f>
        <v>46169</v>
      </c>
      <c r="C12" s="7">
        <v>0.625</v>
      </c>
      <c r="D12" t="s">
        <v>15</v>
      </c>
    </row>
    <row r="13" spans="2:7" ht="30" customHeight="1" x14ac:dyDescent="0.25">
      <c r="B13" s="6">
        <f ca="1">TODAY()+9</f>
        <v>46170</v>
      </c>
      <c r="C13" s="7">
        <v>0.4375</v>
      </c>
      <c r="D13" t="s">
        <v>16</v>
      </c>
    </row>
    <row r="14" spans="2:7" ht="30" customHeight="1" x14ac:dyDescent="0.25">
      <c r="B14" s="6">
        <f ca="1">TODAY()+10</f>
        <v>46171</v>
      </c>
      <c r="C14" s="7">
        <v>0.72916666666666674</v>
      </c>
      <c r="D14" t="s">
        <v>6</v>
      </c>
    </row>
    <row r="15" spans="2:7" ht="30" customHeight="1" x14ac:dyDescent="0.25">
      <c r="B15" s="6">
        <f ca="1">TODAY()+11</f>
        <v>46172</v>
      </c>
      <c r="C15" s="7">
        <v>0.4375</v>
      </c>
      <c r="D15" t="s">
        <v>4</v>
      </c>
    </row>
    <row r="16" spans="2:7" ht="30" customHeight="1" x14ac:dyDescent="0.25">
      <c r="B16" s="6">
        <f ca="1">TODAY()+12</f>
        <v>46173</v>
      </c>
      <c r="C16" s="7">
        <v>0.41666666666666669</v>
      </c>
      <c r="D16" t="s">
        <v>25</v>
      </c>
    </row>
    <row r="17" spans="2:4" ht="30" customHeight="1" x14ac:dyDescent="0.25">
      <c r="B17" s="6">
        <f ca="1">TODAY()+13</f>
        <v>46174</v>
      </c>
      <c r="C17" s="7">
        <v>0.75</v>
      </c>
      <c r="D17" t="s">
        <v>1</v>
      </c>
    </row>
    <row r="18" spans="2:4" ht="30" customHeight="1" x14ac:dyDescent="0.25">
      <c r="B18" s="6">
        <f ca="1">TODAY()+14</f>
        <v>46175</v>
      </c>
      <c r="C18" s="7">
        <v>0.72916666666666674</v>
      </c>
      <c r="D18" t="s">
        <v>4</v>
      </c>
    </row>
    <row r="19" spans="2:4" ht="30" customHeight="1" x14ac:dyDescent="0.25">
      <c r="B19" s="6">
        <f ca="1">TODAY()+15</f>
        <v>46176</v>
      </c>
      <c r="C19" s="7">
        <v>0.47916666666666669</v>
      </c>
      <c r="D19" t="s">
        <v>15</v>
      </c>
    </row>
    <row r="20" spans="2:4" ht="30" customHeight="1" x14ac:dyDescent="0.25">
      <c r="B20" s="6">
        <f ca="1">TODAY()+16</f>
        <v>46177</v>
      </c>
      <c r="C20" s="7">
        <v>0.625</v>
      </c>
      <c r="D20" t="s">
        <v>19</v>
      </c>
    </row>
    <row r="21" spans="2:4" ht="30" customHeight="1" x14ac:dyDescent="0.25">
      <c r="B21" s="6">
        <f ca="1">TODAY()+17</f>
        <v>46178</v>
      </c>
      <c r="C21" s="7">
        <v>0.4375</v>
      </c>
      <c r="D21" t="s">
        <v>19</v>
      </c>
    </row>
    <row r="22" spans="2:4" ht="30" customHeight="1" x14ac:dyDescent="0.25">
      <c r="B22" s="6">
        <f ca="1">TODAY()+18</f>
        <v>46179</v>
      </c>
      <c r="C22" s="7">
        <v>0.58333333333333337</v>
      </c>
      <c r="D22" t="s">
        <v>9</v>
      </c>
    </row>
    <row r="23" spans="2:4" ht="30" customHeight="1" x14ac:dyDescent="0.25">
      <c r="B23" s="6">
        <f ca="1">TODAY()+19</f>
        <v>46180</v>
      </c>
      <c r="C23" s="7">
        <v>0.47916666666666669</v>
      </c>
      <c r="D23" t="s">
        <v>15</v>
      </c>
    </row>
    <row r="24" spans="2:4" ht="30" customHeight="1" x14ac:dyDescent="0.25">
      <c r="B24" s="6">
        <f ca="1">TODAY()+20</f>
        <v>46181</v>
      </c>
      <c r="C24" s="7">
        <v>0.4375</v>
      </c>
      <c r="D24" t="s">
        <v>13</v>
      </c>
    </row>
    <row r="25" spans="2:4" ht="30" customHeight="1" x14ac:dyDescent="0.25">
      <c r="B25" s="6">
        <f ca="1">TODAY()+21</f>
        <v>46182</v>
      </c>
      <c r="C25" s="7">
        <v>0.47916666666666669</v>
      </c>
      <c r="D25" t="s">
        <v>22</v>
      </c>
    </row>
    <row r="26" spans="2:4" ht="30" customHeight="1" x14ac:dyDescent="0.25">
      <c r="B26" s="6">
        <f ca="1">TODAY()+22</f>
        <v>46183</v>
      </c>
      <c r="C26" s="7">
        <v>0.625</v>
      </c>
      <c r="D26" t="s">
        <v>8</v>
      </c>
    </row>
  </sheetData>
  <dataValidations count="10">
    <dataValidation type="list" errorStyle="warning" allowBlank="1" showInputMessage="1" showErrorMessage="1" error="Select a customer name from the list. Select CANCEL, then press ALT+DOWN ARROW to pick customer name from the drop-down list" sqref="D4:D26" xr:uid="{00000000-0002-0000-0100-000000000000}">
      <formula1>lstCustomers</formula1>
    </dataValidation>
    <dataValidation allowBlank="1" showInputMessage="1" showErrorMessage="1" prompt="Create a list of Upcoming Appointments in this worksheet. Select cell G1 to return to Customer Contact Details worksheet" sqref="A1" xr:uid="{00000000-0002-0000-0100-000001000000}"/>
    <dataValidation allowBlank="1" showInputMessage="1" showErrorMessage="1" prompt="Title of this worksheet is in cells B1 to C1" sqref="B1" xr:uid="{00000000-0002-0000-0100-000002000000}"/>
    <dataValidation allowBlank="1" showInputMessage="1" showErrorMessage="1" prompt="Navigation link to Customer Contact Details worksheet" sqref="G1" xr:uid="{00000000-0002-0000-0100-000003000000}"/>
    <dataValidation allowBlank="1" showInputMessage="1" showErrorMessage="1" prompt="Enter Date in this column under this heading. Use heading filters to find specific entries" sqref="B3" xr:uid="{00000000-0002-0000-0100-000004000000}"/>
    <dataValidation allowBlank="1" showInputMessage="1" showErrorMessage="1" prompt="Enter Time in this column under this heading" sqref="C3" xr:uid="{00000000-0002-0000-0100-000005000000}"/>
    <dataValidation allowBlank="1" showInputMessage="1" showErrorMessage="1" prompt="Select Customer Name in this column under this heading. Press ALT+DOWN ARROW to open the drop-down list, then ENTER to make selection" sqref="D3" xr:uid="{00000000-0002-0000-0100-000006000000}"/>
    <dataValidation allowBlank="1" showInputMessage="1" showErrorMessage="1" prompt="Enter Meeting Subject in this column under this heading" sqref="E3" xr:uid="{00000000-0002-0000-0100-000007000000}"/>
    <dataValidation allowBlank="1" showInputMessage="1" showErrorMessage="1" prompt="Enter Attendees in this column under this heading" sqref="F3" xr:uid="{00000000-0002-0000-0100-000008000000}"/>
    <dataValidation allowBlank="1" showInputMessage="1" showErrorMessage="1" prompt="Enter Additional Notes in this column under this heading" sqref="G3" xr:uid="{00000000-0002-0000-0100-000009000000}"/>
  </dataValidations>
  <hyperlinks>
    <hyperlink ref="G1" location="'Nadchádzajúce stretnutia'!Názvy_tlače" tooltip="Select to view Customer Contact Details" display="Nadchádzajúce stretnutia" xr:uid="{00000000-0004-0000-0100-000000000000}"/>
  </hyperlinks>
  <printOptions horizontalCentered="1"/>
  <pageMargins left="0.7" right="0.7" top="0.75" bottom="0.75" header="0.3" footer="0.3"/>
  <pageSetup scale="65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5</vt:i4>
      </vt:variant>
    </vt:vector>
  </HeadingPairs>
  <TitlesOfParts>
    <vt:vector size="7" baseType="lpstr">
      <vt:lpstr>Zákaznícke informácie</vt:lpstr>
      <vt:lpstr>Nadchádzajúce stretnutia</vt:lpstr>
      <vt:lpstr>ColumnTitle1</vt:lpstr>
      <vt:lpstr>ColumnTitle2</vt:lpstr>
      <vt:lpstr>lstCustomers</vt:lpstr>
      <vt:lpstr>'Nadchádzajúce stretnutia'!Názvy_tlače</vt:lpstr>
      <vt:lpstr>'Zákaznícke informácie'!Názvy_tlače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MD SHAJEDUL ISLAM</dc:creator>
  <cp:lastModifiedBy>STUD - Dávid Fačko</cp:lastModifiedBy>
  <dcterms:created xsi:type="dcterms:W3CDTF">2016-12-26T10:19:07Z</dcterms:created>
  <dcterms:modified xsi:type="dcterms:W3CDTF">2026-05-19T11:22:12Z</dcterms:modified>
</cp:coreProperties>
</file>